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ThisWorkbook" defaultThemeVersion="124226"/>
  <bookViews>
    <workbookView xWindow="0" yWindow="0" windowWidth="28800" windowHeight="12420" activeTab="1"/>
  </bookViews>
  <sheets>
    <sheet name="ЗАКАЗ-ФОРМА" sheetId="4" r:id="rId1"/>
    <sheet name="Кустарники и хвойные в конт." sheetId="7" r:id="rId2"/>
  </sheets>
  <definedNames>
    <definedName name="_xlnm._FilterDatabase" localSheetId="1" hidden="1">'Кустарники и хвойные в конт.'!$X$1:$X$1512</definedName>
    <definedName name="_xlnm.Print_Titles" localSheetId="1">'Кустарники и хвойные в конт.'!$16:$16</definedName>
    <definedName name="_xlnm.Print_Area" localSheetId="0">'ЗАКАЗ-ФОРМА'!$A$1:$BI$113</definedName>
    <definedName name="_xlnm.Print_Area" localSheetId="1">'Кустарники и хвойные в конт.'!$A$1:$L$1512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2" i="4"/>
  <c r="B1176" i="7"/>
  <c r="B1175"/>
  <c r="B1174"/>
  <c r="B1187"/>
  <c r="B1186"/>
  <c r="B1214"/>
  <c r="B1213"/>
  <c r="J11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4"/>
  <c r="M1203"/>
  <c r="M1202"/>
  <c r="M1201"/>
  <c r="M1200"/>
  <c r="M1199"/>
  <c r="M1198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3"/>
  <c r="M492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512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7"/>
  <c r="B1178"/>
  <c r="B1179"/>
  <c r="B1180"/>
  <c r="B1181"/>
  <c r="B1182"/>
  <c r="B1183"/>
  <c r="B1184"/>
  <c r="B1185"/>
  <c r="B1188"/>
  <c r="B1189"/>
  <c r="B1190"/>
  <c r="B1191"/>
  <c r="B1192"/>
  <c r="B1193"/>
  <c r="B1194"/>
  <c r="B1198"/>
  <c r="B1199"/>
  <c r="B1200"/>
  <c r="B1201"/>
  <c r="B1202"/>
  <c r="B1203"/>
  <c r="B1204"/>
  <c r="B1207"/>
  <c r="B1208"/>
  <c r="C1208"/>
  <c r="B1209"/>
  <c r="B1210"/>
  <c r="B1211"/>
  <c r="B1212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C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C829"/>
  <c r="C804"/>
  <c r="C801"/>
  <c r="C757"/>
  <c r="C756"/>
  <c r="C749"/>
  <c r="C748"/>
  <c r="C747"/>
  <c r="C746"/>
  <c r="C745"/>
  <c r="C743"/>
  <c r="C740"/>
  <c r="C739"/>
  <c r="C737"/>
  <c r="C736"/>
  <c r="C726"/>
  <c r="C716"/>
  <c r="C695"/>
  <c r="C692"/>
  <c r="C682"/>
  <c r="C681"/>
  <c r="C678"/>
  <c r="C677"/>
  <c r="C661"/>
  <c r="C659"/>
  <c r="C656"/>
  <c r="C621"/>
  <c r="C620"/>
  <c r="C619"/>
  <c r="C600"/>
  <c r="C596"/>
  <c r="C585"/>
  <c r="C584"/>
  <c r="C583"/>
  <c r="C582"/>
  <c r="C579"/>
  <c r="C577"/>
  <c r="C572"/>
  <c r="C567"/>
  <c r="C561"/>
  <c r="C560"/>
  <c r="C556"/>
  <c r="C553"/>
  <c r="C552"/>
  <c r="C551"/>
  <c r="C550"/>
  <c r="C549"/>
  <c r="C544"/>
  <c r="C543"/>
  <c r="C542"/>
  <c r="C533"/>
  <c r="C532"/>
  <c r="C531"/>
  <c r="C530"/>
  <c r="C529"/>
  <c r="C528"/>
  <c r="C519"/>
  <c r="C496"/>
  <c r="C495"/>
  <c r="C492"/>
  <c r="C491"/>
  <c r="C490"/>
  <c r="C485"/>
  <c r="C473"/>
  <c r="C472"/>
  <c r="C459"/>
  <c r="C458"/>
  <c r="C455"/>
  <c r="C432"/>
  <c r="C419"/>
  <c r="C412"/>
  <c r="C406"/>
  <c r="C405"/>
  <c r="C404"/>
  <c r="C403"/>
  <c r="C402"/>
  <c r="C401"/>
  <c r="C400"/>
  <c r="C399"/>
  <c r="C396"/>
  <c r="C395"/>
  <c r="C394"/>
  <c r="C391"/>
  <c r="C390"/>
  <c r="C389"/>
  <c r="C388"/>
  <c r="C387"/>
  <c r="C386"/>
  <c r="C385"/>
  <c r="C384"/>
  <c r="C383"/>
  <c r="C378"/>
  <c r="C376"/>
  <c r="C375"/>
  <c r="C374"/>
  <c r="C373"/>
  <c r="C372"/>
  <c r="C365"/>
  <c r="C364"/>
  <c r="C363"/>
  <c r="C362"/>
  <c r="C357"/>
  <c r="C356"/>
  <c r="C355"/>
  <c r="C351"/>
  <c r="C350"/>
  <c r="C349"/>
  <c r="C348"/>
  <c r="C347"/>
  <c r="C342"/>
  <c r="C341"/>
  <c r="C340"/>
  <c r="C339"/>
  <c r="C338"/>
  <c r="C337"/>
  <c r="C336"/>
  <c r="C335"/>
  <c r="C334"/>
  <c r="C331"/>
  <c r="C329"/>
  <c r="C324"/>
  <c r="C310"/>
  <c r="C307"/>
  <c r="C302"/>
  <c r="C296"/>
  <c r="C288"/>
  <c r="C285"/>
  <c r="C283"/>
  <c r="C281"/>
  <c r="C278"/>
  <c r="C274"/>
  <c r="C268"/>
  <c r="C267"/>
  <c r="C265"/>
  <c r="C257"/>
  <c r="C254"/>
  <c r="C253"/>
  <c r="C251"/>
  <c r="C244"/>
  <c r="C242"/>
  <c r="C239"/>
  <c r="C238"/>
  <c r="C236"/>
  <c r="C235"/>
  <c r="C234"/>
  <c r="C233"/>
  <c r="C232"/>
  <c r="C226"/>
  <c r="C220"/>
  <c r="C218"/>
  <c r="C216"/>
  <c r="C215"/>
  <c r="C211"/>
  <c r="C198"/>
  <c r="C195"/>
  <c r="C193"/>
  <c r="C192"/>
  <c r="C190"/>
  <c r="C189"/>
  <c r="C183"/>
  <c r="C176"/>
  <c r="C172"/>
  <c r="C169"/>
  <c r="C168"/>
  <c r="C167"/>
  <c r="C166"/>
  <c r="C165"/>
  <c r="C164"/>
  <c r="C163"/>
  <c r="C162"/>
  <c r="C161"/>
  <c r="C154"/>
  <c r="C153"/>
  <c r="C151"/>
  <c r="C149"/>
  <c r="C148"/>
  <c r="C147"/>
  <c r="C146"/>
  <c r="C145"/>
  <c r="C144"/>
  <c r="C101"/>
  <c r="C100"/>
  <c r="C99"/>
  <c r="C98"/>
  <c r="C97"/>
  <c r="C96"/>
  <c r="C95"/>
  <c r="C94"/>
  <c r="C91"/>
  <c r="C90"/>
  <c r="C89"/>
  <c r="C88"/>
  <c r="C85"/>
  <c r="C75"/>
  <c r="C74"/>
  <c r="C60"/>
  <c r="M799"/>
  <c r="M494"/>
  <c r="M491"/>
  <c r="M490"/>
  <c r="M437"/>
  <c r="M215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829"/>
  <c r="AK32" i="4" l="1"/>
  <c r="H7" i="7"/>
  <c r="C63" l="1"/>
  <c r="BB30" i="4" l="1"/>
  <c r="H2" i="7" l="1"/>
  <c r="AK30" i="4" l="1"/>
  <c r="AK34" l="1"/>
  <c r="AK38" s="1"/>
</calcChain>
</file>

<file path=xl/sharedStrings.xml><?xml version="1.0" encoding="utf-8"?>
<sst xmlns="http://schemas.openxmlformats.org/spreadsheetml/2006/main" count="11782" uniqueCount="3486">
  <si>
    <t>Vaccinium corymbosum Bluejay</t>
  </si>
  <si>
    <t>Патриот</t>
  </si>
  <si>
    <t>Vaccinium corymbosum Patriot</t>
  </si>
  <si>
    <t>Один из самых продуктивных сортов голубики. Ягоды крупные с отличным вкусом. Хорошая устойчивость к корневым болезням. Сильнорастущий, редкий, прямостоячий куст высотой - 1,2–1,8 м. Плодоношение с середины июля. Урожайность 5-7 к с куста.</t>
  </si>
  <si>
    <t>200-250</t>
  </si>
  <si>
    <t>5м</t>
  </si>
  <si>
    <t>Rubus fruticosus Thornless Evergreen</t>
  </si>
  <si>
    <t>Ранний, урожайный, гладкоствольный сорт. Ягоды сладкие, крупные, до 8г. Не дает поросли</t>
  </si>
  <si>
    <t>Джонкер ван Тетс</t>
  </si>
  <si>
    <t>Ribes rubrum Jonkheer van Tets</t>
  </si>
  <si>
    <t>Новинка</t>
  </si>
  <si>
    <t>Вимс Ред</t>
  </si>
  <si>
    <t>Диамантино</t>
  </si>
  <si>
    <t>Куст раскидистый. Кисти до 40см ! Сначала белого цвета, затем розовеют и доходят до фиолетого-пурпурного</t>
  </si>
  <si>
    <t>Hydrangea paniculata Magical Sweet Summer</t>
  </si>
  <si>
    <t>Полярный Медведь</t>
  </si>
  <si>
    <t>Hydrangea paniculata Polar Bear</t>
  </si>
  <si>
    <t>Cotoneaster prostratus Streib's Findling</t>
  </si>
  <si>
    <t>Крушина ольховидная</t>
  </si>
  <si>
    <t>Аспленифолия</t>
  </si>
  <si>
    <t>170-200</t>
  </si>
  <si>
    <t>40-60</t>
  </si>
  <si>
    <t>Physocarpus opulifolius Dart's Gold</t>
  </si>
  <si>
    <t>Свитхерт</t>
  </si>
  <si>
    <t>Декоративная темно-зеленая листва с пятнами и полосками золотисто-желтого цвета. Цветки голубые с лиловым оттенком , полумахровые, крупные, душистые. Соцветия до 25 см. длиной</t>
  </si>
  <si>
    <t>Один из самых известных сортов Лемуана. Цветки махровые, розовые с атласным отливом, собраны в очень крупные соцветия. Серединка цветка белая. Цветет обильно и продолжительно (2-3 недели).</t>
  </si>
  <si>
    <t>Розовато-белая с перламутровым отливом сирень. Цветы махровые. Соцветия крупные, вертикальные. Куст средней высоты, широкий. Цветение обильное, ежегодное, продолжительное. Срок цветения средний.</t>
  </si>
  <si>
    <t>Спирея Вангутта</t>
  </si>
  <si>
    <t>60-70</t>
  </si>
  <si>
    <t>10м</t>
  </si>
  <si>
    <t>8-10м</t>
  </si>
  <si>
    <t>Мужской тип, опылитель для всех сортов вида Actinidia arguta. Цветёт в июне.</t>
  </si>
  <si>
    <t>Титания</t>
  </si>
  <si>
    <t>Ribes nígrum Titania</t>
  </si>
  <si>
    <t>Смородино-крыжовниковый гибрид</t>
  </si>
  <si>
    <t>Чубушник</t>
  </si>
  <si>
    <t>Philadelphus Manteau dHermine</t>
  </si>
  <si>
    <t>Philadelphus Minnesota Snowflake</t>
  </si>
  <si>
    <t>Philadelphus Snowbelle</t>
  </si>
  <si>
    <t>Пузыреплодник калинолистный</t>
  </si>
  <si>
    <t>Physocarpus opulifolius Red Baron</t>
  </si>
  <si>
    <t>Salix integra Hakuro-nishiki</t>
  </si>
  <si>
    <t>Ива цельнолистная</t>
  </si>
  <si>
    <t>Кустарник с компактной кроной, не разваливается. Побеги красноватые, листья зелёные с широкой жёлтой камой. Цветки белые, собраны в щитки</t>
  </si>
  <si>
    <t>Крупный кустарник. Раскидистый. Лист зелёный с белой, перистой каймой. Стебли красные,декоративен в зимнее время.</t>
  </si>
  <si>
    <t>Шаровидная форма. Побеги красные. Очень декоративно выглядят побеги и листья бело- розово- зелёные, которые чем старше, тем зеленее. Так как молодые ростки выглядят наиболее декоративно, надо растение сильно подстригать 2-3 раза в период вегетации. .</t>
  </si>
  <si>
    <t>Средне-позднего срока созревания. Сильнорослый, с большими листьями. Устойчив к грибковым заболеваниям. Высокоурожайный. Ягоды достаточно крупные до 3 г, выровненные по размеру, плотные с сухим отрывом, хорошего, кисло-сладкого вкуса.</t>
  </si>
  <si>
    <t>высота взрослого растения, см</t>
  </si>
  <si>
    <t>Крона раскидистая, стебли красные, лист пятнистый, розово-пурпурный. Очень декоративный, благодаря разнообразной окраске. Цветки снаружи красные, внутри-жёлтые.</t>
  </si>
  <si>
    <t>Компактный. Листья пурпурные, цветки жёлтые, крона куполообразная</t>
  </si>
  <si>
    <t>Лист от фиолетового с зелёной каймой до розово-красного с жёлтой. Цветки снаружи красные, внутри-жёлтые.</t>
  </si>
  <si>
    <t>Крона подушковидная. Листва мелкая, изумрудно-зелёная, к осени краснеет и желтеет. Цветки жёлтые с красным. Очень ценный сорт, особенно для использования в качестве покровного растения.</t>
  </si>
  <si>
    <t>Карликовый компактный кустарник с низкой шарообразной кроной, дорастающий до высоты 0,5 м и ширины 0,8 м. Лист зелёно-жёлтый, к осени красный. Цветки снаружи красные, внутри жёлтые.</t>
  </si>
  <si>
    <t>Густой, с прямыми ветвями. Листья большие, золотисто– желтые с карминно– красной каемкой, осенью приобретают оранжево –красную окраску, весьма декоративные.</t>
  </si>
  <si>
    <t>Вертикальная, колонновидная форма. Листья пурпурные, к осени становятся алыми. Один из наиболее привлекательных.</t>
  </si>
  <si>
    <t>Колонновидная крона, молодые листья розового цвета, потом окрашиваются в фиолетовый. Один из наиболее тёмных.Цветки снаружи красные, внутри-жёлтые.</t>
  </si>
  <si>
    <t>Прямостоячий колючий кустарник, идеален для живой изгороди. Лист зелёный, со временем окрашивается в красный цвет. Цветёт жёлтыми цветками.</t>
  </si>
  <si>
    <t>Крона куполообразная. Шапки цветков сначала зеленоватые, потом белые. Очень крупные. Лист светло-зелёный, широко-эллиптический, осенью желтовато-зелёный</t>
  </si>
  <si>
    <t>Раскидистый кустарник с ажурной кроной. Лист округлый, зелёный, осенью-жёлтый. Обильно цветёт в июне-сентябре кремово-белыми соцветиями, диаметром до 20см!</t>
  </si>
  <si>
    <t>Компактный. Может выращиваться в садовых вазонах. Цветки сначала белые, затем розовые. Очень эффектные.</t>
  </si>
  <si>
    <t>Наиболее красивый. Разветвление редкое, побеги жёсткие, образуют шарообразную форму, сгибаясь под тяжестью соцветий. Окрас изначально белый, затем розовеет и становится розово-красным</t>
  </si>
  <si>
    <t>Ветви прямые, мощные. Кисти свежего, лаймового цвета, позднее-кремово-белые. Цветение в августе-сентябре.</t>
  </si>
  <si>
    <t>Соцветия конические. Сначала белые, потом розовые, затем тёмно-розовые</t>
  </si>
  <si>
    <t>Цветёт с августа по октябрь белыми соцветиями до 20см в длину. К осени розовеют</t>
  </si>
  <si>
    <t>Компактное растение с жёсткими ветвями, которые хорошо держат многочисленные плотные соцветия. Окрас от белого до сиренево-розового.</t>
  </si>
  <si>
    <t>Кустарник с прямыми ветвями. Соцветия очень крупные, плотные. Изначально белого цвета, а затем розовеют. Молодая листва желтого цвета, затем зеленеет</t>
  </si>
  <si>
    <t>Cercidiphyllum japonicum</t>
  </si>
  <si>
    <t>Багряник японский</t>
  </si>
  <si>
    <t>Cornus alba Elegantissima</t>
  </si>
  <si>
    <t>Cornus alba Sibirica Variegata</t>
  </si>
  <si>
    <t>Cornus alba Spaethii</t>
  </si>
  <si>
    <t>Cotoneaster suecicus Coral Beauty</t>
  </si>
  <si>
    <t>Кизильник гибридный</t>
  </si>
  <si>
    <t>Бересклет крылатый</t>
  </si>
  <si>
    <t>Euonymus alatus Compactus</t>
  </si>
  <si>
    <t>Оригинальный сорт с каймой на лепестках. Цветки пурпурно-красные с белой четкой каймой по краям, крупные, диаметром 2,2 см, со слабым ароматом. Метёлки размером 18х8 см. Кусты средних размеров. Цветёт в поздние сроки</t>
  </si>
  <si>
    <t>Кустарник с тонкими, изящно выгнутыми побегами. Декоративны розовато-белые ягоды, усыпающие кустарник ближе к осени</t>
  </si>
  <si>
    <t>Сильнорастущий раскидистый кустарник.Побеги поникающие. Цветёт обильно весной белыми цветками. Цветение длится около 20 дней. Медонос.</t>
  </si>
  <si>
    <t>Куст с поникающими побегами. Листья тускло-зелёные, цветы белоснежные, цветут до распускания листьев весной.</t>
  </si>
  <si>
    <t>Низкий компактный кустарник с малахитовыми узколанцетными листьями. Окраска соцветий меняется от белой, розовой до лилово-розовой. Цветёт в июле - августе.</t>
  </si>
  <si>
    <t>Код товара</t>
  </si>
  <si>
    <t>60-80</t>
  </si>
  <si>
    <t>170</t>
  </si>
  <si>
    <t>160</t>
  </si>
  <si>
    <t>60</t>
  </si>
  <si>
    <t>30м</t>
  </si>
  <si>
    <t>50</t>
  </si>
  <si>
    <t>Крона компактная,сначала вертикальная, потом широкоокруглая. Растет медленно. Лист мелкий разных оттенков жёлтого. Осенью на солнце окрас до оранжевого. Цветы жёлтые, снаружи красноватые.</t>
  </si>
  <si>
    <t>Багателле</t>
  </si>
  <si>
    <t>Компактный кустарник с низкой кроной. Растёт медленно, ежегодный прирост 2 см. Листья летом-коричневые, осенью-красные. Плоды созревают в октябре. Кустарник хорошо восстанавливается после обмерзания. Цветёт жёлтыми цветками в мае.</t>
  </si>
  <si>
    <t>40-50</t>
  </si>
  <si>
    <t>Berberis thunbergii Coronita</t>
  </si>
  <si>
    <t>Берёза карликовая</t>
  </si>
  <si>
    <t>Образует округлый ветвистый куст до 0,2-0,6 м высотой с мелкими, до 1,5 см в диаметре, круглыми листьями на коротких черешках. Осенью листья окрашиваются в желтый цвет. Растёт медленно. Цветет в начале мая. Плоды созревают в конце июля. Хороший вариант для каменистых садиков.</t>
  </si>
  <si>
    <t>20-60</t>
  </si>
  <si>
    <t>200-300</t>
  </si>
  <si>
    <t>300-400</t>
  </si>
  <si>
    <t>Вишня железистая</t>
  </si>
  <si>
    <t>Альба Плена</t>
  </si>
  <si>
    <t>Кустарник до 1,5 м высотой. Ветви гибкие, тёмно- красные изгибаются и придают кроне форму шара. Цветёт в мае-июне. Плодов не завязывает.</t>
  </si>
  <si>
    <t>Гортензия шершавая</t>
  </si>
  <si>
    <t>Саржента</t>
  </si>
  <si>
    <t>Hydrangea aspera Sargentiana</t>
  </si>
  <si>
    <t>240-300</t>
  </si>
  <si>
    <t>Syringa meyeri Palibin</t>
  </si>
  <si>
    <t>Сирень Мейера</t>
  </si>
  <si>
    <t>Сирень обыкновенная</t>
  </si>
  <si>
    <t>Syringa vulgaris Aucubaefolia</t>
  </si>
  <si>
    <t>Syringa vulgaris Beauty of Moscow</t>
  </si>
  <si>
    <t>Syringa vulgaris Belle de Nancy</t>
  </si>
  <si>
    <t>Syringa vulgaris Primrose</t>
  </si>
  <si>
    <t>Syringa vulgaris Sensation</t>
  </si>
  <si>
    <t>Калина обыкновенная</t>
  </si>
  <si>
    <t>Viburnum opulus Roseum</t>
  </si>
  <si>
    <t>Актинидия коломикта</t>
  </si>
  <si>
    <t>Барбарис Тунберга</t>
  </si>
  <si>
    <t>Berberis thunbergii Atropurpurea Nana</t>
  </si>
  <si>
    <t>Berberis thunbergii Aurea</t>
  </si>
  <si>
    <t>Berberis thunbergii Bagatelle</t>
  </si>
  <si>
    <t>Berberis thunbergii Erecta</t>
  </si>
  <si>
    <t>Berberis thunbergii Golden Ring</t>
  </si>
  <si>
    <t>Berberis thunbergii Green Carpet</t>
  </si>
  <si>
    <t>Berberis thunbergii Harlequin</t>
  </si>
  <si>
    <t>Berberis thunbergii Helmond Pillar</t>
  </si>
  <si>
    <t>Berberis thunbergii Kobold</t>
  </si>
  <si>
    <t>Berberis thunbergii Maria</t>
  </si>
  <si>
    <t>Berberis thunbergii Red Pillar</t>
  </si>
  <si>
    <t>Клиент (Юр. лицо, ЧП, ИП, Физ. лицо):</t>
  </si>
  <si>
    <t>Полный адрес:</t>
  </si>
  <si>
    <t>Телефон:</t>
  </si>
  <si>
    <t>Контактное лицо:</t>
  </si>
  <si>
    <t>Название транспортной компании:</t>
  </si>
  <si>
    <t>ИНН, КПП:</t>
  </si>
  <si>
    <t>Способ получения товара (самовывоз, тр.комп.):</t>
  </si>
  <si>
    <t>Hydrangea anomala petiolaris</t>
  </si>
  <si>
    <t>Гортензия древовидная</t>
  </si>
  <si>
    <t>Hydrangea paniculata Grandiflora</t>
  </si>
  <si>
    <t>Hydrangea paniculata Phantom</t>
  </si>
  <si>
    <t>Описание</t>
  </si>
  <si>
    <t>80-100</t>
  </si>
  <si>
    <t>50-100</t>
  </si>
  <si>
    <t>90-120</t>
  </si>
  <si>
    <t>Арлекин</t>
  </si>
  <si>
    <t>Атропурпурея Нана</t>
  </si>
  <si>
    <t>Аурея</t>
  </si>
  <si>
    <t>Голден Ринг</t>
  </si>
  <si>
    <t>Грин Карпет</t>
  </si>
  <si>
    <t>Кобольд</t>
  </si>
  <si>
    <t>Коронита</t>
  </si>
  <si>
    <t>Мария</t>
  </si>
  <si>
    <t>Ред Пиллар</t>
  </si>
  <si>
    <t>Хелмонд Пиллар</t>
  </si>
  <si>
    <t>Эректа</t>
  </si>
  <si>
    <t>Вариегата</t>
  </si>
  <si>
    <t>Компактус</t>
  </si>
  <si>
    <t>Аннабелле</t>
  </si>
  <si>
    <t>Hydrangea arborescens Annabelle</t>
  </si>
  <si>
    <t>Грандифлора</t>
  </si>
  <si>
    <t>Hydrangea arborescens Grandiflora</t>
  </si>
  <si>
    <t>100-150</t>
  </si>
  <si>
    <t>Бобо</t>
  </si>
  <si>
    <t>Ванилле Фрайз</t>
  </si>
  <si>
    <t>Диамонд Руж</t>
  </si>
  <si>
    <t>Лаймлайт</t>
  </si>
  <si>
    <t>Пинки Винки</t>
  </si>
  <si>
    <t>Сандае Фрайз</t>
  </si>
  <si>
    <t>Фантом</t>
  </si>
  <si>
    <t>Сибирика Вариегата</t>
  </si>
  <si>
    <t>Спаети</t>
  </si>
  <si>
    <t>Элегантиссима</t>
  </si>
  <si>
    <t>Дёрен красный</t>
  </si>
  <si>
    <t>Компресса</t>
  </si>
  <si>
    <t>Хакуро Нишики</t>
  </si>
  <si>
    <t>Розеум</t>
  </si>
  <si>
    <t>Корал Бьюти</t>
  </si>
  <si>
    <t>Стрейбс Файндлинг</t>
  </si>
  <si>
    <t>Дартс Голд</t>
  </si>
  <si>
    <t>Ред Барон</t>
  </si>
  <si>
    <t>180</t>
  </si>
  <si>
    <t>200</t>
  </si>
  <si>
    <t>150</t>
  </si>
  <si>
    <t>90</t>
  </si>
  <si>
    <t>100</t>
  </si>
  <si>
    <t>Палибин</t>
  </si>
  <si>
    <t>Андекен ан Людвиг Шпет</t>
  </si>
  <si>
    <t>Syringa vulgaris Andenken an Ludwig Späth</t>
  </si>
  <si>
    <t>Аукубафолия</t>
  </si>
  <si>
    <t>Бель де Ненси</t>
  </si>
  <si>
    <t>Красавица Москвы</t>
  </si>
  <si>
    <t>Примроуз</t>
  </si>
  <si>
    <t>Сенсация</t>
  </si>
  <si>
    <t>Мозерс оф Перл</t>
  </si>
  <si>
    <t>Сноумаунд</t>
  </si>
  <si>
    <t>Спирея пепельная</t>
  </si>
  <si>
    <t>Грефшейм</t>
  </si>
  <si>
    <t>Антони Ватерер</t>
  </si>
  <si>
    <t>Генпей</t>
  </si>
  <si>
    <t>Голден Принцесс</t>
  </si>
  <si>
    <t>Голдфлэйм</t>
  </si>
  <si>
    <t>Криспа</t>
  </si>
  <si>
    <t>Литл Принцесс</t>
  </si>
  <si>
    <t>Файрлайт</t>
  </si>
  <si>
    <t>Голдзаубер</t>
  </si>
  <si>
    <t>150-200</t>
  </si>
  <si>
    <t>Горностаева мантия</t>
  </si>
  <si>
    <t>Миннесота Сноуфлэйк</t>
  </si>
  <si>
    <t>Сноубелле</t>
  </si>
  <si>
    <t>Spiraea cinerea Grefsheim</t>
  </si>
  <si>
    <t>Спирея японская</t>
  </si>
  <si>
    <t>Spiraea japonica Anthony Waterer</t>
  </si>
  <si>
    <t>Spiraea japonica Crispa</t>
  </si>
  <si>
    <t>Spiraea japonica Firelight</t>
  </si>
  <si>
    <t>Spiraea japonica Genpei</t>
  </si>
  <si>
    <t>Spiraea japonica Golden Princess</t>
  </si>
  <si>
    <t>Spiraea japonica Goldflame</t>
  </si>
  <si>
    <t>Spiraea japonica Little Princess</t>
  </si>
  <si>
    <t>Спирея ниппонская</t>
  </si>
  <si>
    <t>Spiraea nipponica Snowmound</t>
  </si>
  <si>
    <t>Spiraea vanhouttei</t>
  </si>
  <si>
    <t>Symphoricarpos doorenbosii Mother of Pearl</t>
  </si>
  <si>
    <t>Широкий быстрорастущий. Крона ассиметрична. Листья светло-зелёные, осенью красно-пурпурные. Цветы белые в больших шаровидных соцветиях.Не плодоносит.</t>
  </si>
  <si>
    <t>Карликовый кустарник, вечнозелёный, со стелющимися по земле и укореняюшимися побегами, до 5 см высоты и 80 см ширины. Листья мелкие, темно- зелёные. Хороший почвопокровный сорт.</t>
  </si>
  <si>
    <t>Неприхотливый кустарник с листвой оранжево-пурпурного цвета Цветки розовато-белые, собраны в зонтичные соцветия, диаметром до 5см.</t>
  </si>
  <si>
    <t>Низкий сорт сирени! Плотный кустарник высотой 120 см. Цветки многочисленные, ароматные, лилово-розовые, в соцветиях длиной 10 см. Цветёт обильно в июне. Кусты этого сорта снизу доверху покрываются нежными цветами</t>
  </si>
  <si>
    <t>Бутоны темно-малиновые, цветки малиново-красные, темно-пурпурные, устойчивы к выгоранию, собраны в длинные, до 25 см соцветия; ежегодно обильно цветет в мае</t>
  </si>
  <si>
    <t>Сирень с желтоватым оттенком, особенно в стадии роспуска. Цветок простой. Соцветия многоверхушечные, достаточно широкие, слегка разреженные. Куст средней высоты, широкий. Срок цветения средний. Жёлтая сирень!</t>
  </si>
  <si>
    <t>Hydrangea paniculata Bobo</t>
  </si>
  <si>
    <t>Hydrangea paniculata Limelight</t>
  </si>
  <si>
    <t>Hydrangea paniculata Magical Fire</t>
  </si>
  <si>
    <t>Hydrangea paniculata Pinky Winky</t>
  </si>
  <si>
    <t>Hydrangea paniculata Sundea Fraise</t>
  </si>
  <si>
    <t>Hydrangea paniculata Vanille Fraise</t>
  </si>
  <si>
    <t>Hydrangea paniculata Wim’s Red</t>
  </si>
  <si>
    <t>ЗАКАЗ-ФОРМА</t>
  </si>
  <si>
    <t>Информация по Вашему заказу</t>
  </si>
  <si>
    <t>1.</t>
  </si>
  <si>
    <t>Форзиция промежуточная</t>
  </si>
  <si>
    <t>Forsythia intermedia Goldzauber</t>
  </si>
  <si>
    <t>Невысокий кустарник с длительным цветением. На протяжении всего сезона сохраняет жёлтый окрас листьев. Цветки ярко-розовые, собраны в щитки</t>
  </si>
  <si>
    <t>Изящный низкорослый кустарник. Листья причудливо резные, ярко-зелёные. Цветки пышные, розово-лиловые, цветут с июля по сентябрь.</t>
  </si>
  <si>
    <t>Карликовый кустарник, крона густая, сферическая. Цветёт в июне-июле тёмно-розовыми щитками Листва изумрудного цвета</t>
  </si>
  <si>
    <t>компактный кустарник. Молодые листья окрашены в оранжево-красный цвет, позже листья становятся более яркими оранжево-желтыми, а затем бледно-зелеными. Осенью куст становится пламенно-красным. Цветки насыщенно-розовые. Цветение с июня по август.</t>
  </si>
  <si>
    <t>Лучше других переносит заморозки. Цветёт в апреле-мае жёлтыми крупными цветками</t>
  </si>
  <si>
    <t>Крона густокустистая. Цветёт в июне-июле белыми махровыми душистыми цветками</t>
  </si>
  <si>
    <t>Кустарник с раскидистой кроной. Ветви изогнуты. Цветёт в июне-июле махровыми белыми душистыми цветками</t>
  </si>
  <si>
    <t>Актинидия аргута</t>
  </si>
  <si>
    <t>Брусника</t>
  </si>
  <si>
    <t>Ред Перл</t>
  </si>
  <si>
    <t>Vaccinium vitis-idaea Red Pearl</t>
  </si>
  <si>
    <t>Сильнорослое растение. Плодоносит дважды. Ягоды крупные, диаметром 8-12см, горьковато-сладкого вкуса. В период плодоношения выглядит весьма декоративно</t>
  </si>
  <si>
    <t>Голубика</t>
  </si>
  <si>
    <t>Блюджей</t>
  </si>
  <si>
    <t>150-180</t>
  </si>
  <si>
    <t>Блюкроп</t>
  </si>
  <si>
    <t>Vaccinium corymbosum Bluecrop</t>
  </si>
  <si>
    <t>120-180</t>
  </si>
  <si>
    <t>Vaccinium corymbosum Brigita</t>
  </si>
  <si>
    <t>Куст прямостоячий, морозоустойчивый. Созревает в начале августа светло-голубыми прочными ягодами, до 20мм в диаметре. Урожайност 6-9 кг с куста. Один из самых популярных сортов в Европе</t>
  </si>
  <si>
    <t>Дюк</t>
  </si>
  <si>
    <t>Vaccinium corymbosum Duke</t>
  </si>
  <si>
    <t>Пинк Лимонад</t>
  </si>
  <si>
    <t>Vaccinium corymbosum Pink Lemonade</t>
  </si>
  <si>
    <t>Спартан</t>
  </si>
  <si>
    <t>Vaccinium corymbosum Spartan</t>
  </si>
  <si>
    <t>Ежевика кустистая</t>
  </si>
  <si>
    <t>Блэк Сатин</t>
  </si>
  <si>
    <t>Rubus fruticosus Black Satin</t>
  </si>
  <si>
    <t>Сильный кустарник. Бесшипный. Побеги полупрямостоящие. Ягоды крупные, 4-5гр,чёрные, блестящие. Ягоды кисло-сладкие, с приятным ароматом, созревают с середины августа до середины сентября. Сорт требует лёгкого укрытия на зиму. Урожайност 20 кг с куста</t>
  </si>
  <si>
    <t>3-6м</t>
  </si>
  <si>
    <t>Торнфри</t>
  </si>
  <si>
    <t>Rubus fruticosus Thornfree</t>
  </si>
  <si>
    <t>Кустарник не образующий колючек. Плодоносит на побегах пошлого года. Плоды средней величины, слегка продолговатые, чёрные, блестящие, с кислинкой, до 5грамм. Созревают в середине августа.</t>
  </si>
  <si>
    <t>Клюква крупноплодная</t>
  </si>
  <si>
    <t>Эрли Блэк</t>
  </si>
  <si>
    <t>Vaccinium macrocarpon Early Black</t>
  </si>
  <si>
    <t>Карликовый стелющийся кустарник. Ягоды очень крупные, диаметром до 15мм, кисло-сладкие, почти вишнёвого цвета, глянцевые, скорее, похожи на вишню. Хорошо хранятся. Скороплодный, созревает в первой половине сентября</t>
  </si>
  <si>
    <t>Крыжовник</t>
  </si>
  <si>
    <t>Каптиватор</t>
  </si>
  <si>
    <t>Ribes uva-crispa Captivator</t>
  </si>
  <si>
    <t>Малина</t>
  </si>
  <si>
    <t>Rubus idaeus Willamette</t>
  </si>
  <si>
    <t>Сильнорослый, ранний сорт. После выведения получил широкое распространение для промышленного производства в странах с умеренным климатом. Созревает в начале июля. Плоды очень сладкие, хорошо держат форму в переработке и заморозке. Очен ароматные</t>
  </si>
  <si>
    <t>Тэйберри</t>
  </si>
  <si>
    <t>Rubus idaeus x fruticosus Tayberry</t>
  </si>
  <si>
    <t>Сильнорослый, со стелющимися колючими стеблями. Практически не образует корневых отпрысков.Плоды очень крупные, сочные, до 4 см длиной, пурпурные. Созревают с середины июля до конца августа. Универсального назначения. Устойчив к болезням и впедителям</t>
  </si>
  <si>
    <t>Смородина белая</t>
  </si>
  <si>
    <t>Вердавия</t>
  </si>
  <si>
    <t>Ribes rubrum Werdavia</t>
  </si>
  <si>
    <t>Смородина красная</t>
  </si>
  <si>
    <t>2.</t>
  </si>
  <si>
    <t>ХВОЙНЫЕ РАСТЕНИЯ БЕЗ УПАКОВКИ</t>
  </si>
  <si>
    <t>Конкорд</t>
  </si>
  <si>
    <t>Berberis thunbergii Concorde</t>
  </si>
  <si>
    <t>Листопадный колючий кустарник. Высота 60 см. Крона плотная, округлая. Лист блестящий, бордового цвета. Окраска сохраняется на протяжении всего сезона.</t>
  </si>
  <si>
    <t>Невысокий раскидистый кустарник. Листья от бордового с зелёной каймой, до розового с жёлтой каймой. Цветёт в мае жёлтыми цветками.</t>
  </si>
  <si>
    <t>Лутин Руж</t>
  </si>
  <si>
    <t>Berberis thunbergii Lutin Rouge</t>
  </si>
  <si>
    <t>Компактный, густой кустарник. Лисва яркая,оранжево-красная. Побеги оранжево-красные.</t>
  </si>
  <si>
    <t>Наташа</t>
  </si>
  <si>
    <t>Berberis thunbergii Natasza</t>
  </si>
  <si>
    <t>Крона раскидистая. Уникальная окраска листьев. Смесь зеленого, белого и розового цветов. Листва сохраняет декоративность весь сезон.</t>
  </si>
  <si>
    <t xml:space="preserve">Дерево с несколькими стволами. Цветение до распускания листьев. Красивые, сердцевидной формы листья 5-10 см в диаметре, когда распускаются  окрашены в пурпурно-розовые глянцевые тона. Осенью багряные и золотисто-жёлтые. </t>
  </si>
  <si>
    <t xml:space="preserve">Кустарник с раскидистой кроной, прирастает ок. 20 см в год. Листья тёмно-зелёные с белой каймой, осенью окрашиваются в красный цвет с белой каймой. Зимой побеги имеют кораллово- красный цвет. </t>
  </si>
  <si>
    <t>Лещина обыкновенная</t>
  </si>
  <si>
    <t xml:space="preserve">Вечнозелёный, густой, покровный кустарник, дорастающий до 50 см высоты и ок. 100 см ширины. Цветки белые, мёдоносные. Цветёт обильно в мае-июне. Листья мелкие, зелёные, блестящие. Осенью жёлтые и оранжево-красные. Осенью появляются многочисленные оранжево - красные плоды. </t>
  </si>
  <si>
    <t>Бересклет европейский</t>
  </si>
  <si>
    <t>Рэд Каскад</t>
  </si>
  <si>
    <t>Euonymus europaeus Red Cascade</t>
  </si>
  <si>
    <t>Высокий кустарник. Листва приобретает очень эффектную окраску осенью. Листья зеленые летом. Осенью ярко-красные.Плоды не съедобные, в ярко-оранжевых коробочках. Сохраняются всю зиму.</t>
  </si>
  <si>
    <t xml:space="preserve">Плотный широкоокруглый кустарник. Листья летом зелёные, а осенью окрашиваются в яркие оттенки красного цвета. </t>
  </si>
  <si>
    <t>Компактный кустарник до 2м. Теневыносливый, нетребовательный к почве,засухоустойчивый. Цветение в июне. Листва очень красивая, нитевидная, с  волнистым краем, снизу более светлая.  Зимостойкость хорошая. Плоды крушины ядовиты, но данный сорт практически не плодоносит.</t>
  </si>
  <si>
    <t xml:space="preserve">Цветёт с конца июля до заморозков красивыми соцветиями с голубоватыми или фиолетово-сиреневыми центральными цветками и звездообразными белыми краевыми цветками. На зиму требует укрытия. </t>
  </si>
  <si>
    <t>Hydrangea paniculata Diamand Rouge</t>
  </si>
  <si>
    <t>Очень густые метёлки располагаются на прочных ветвях.  Цветение обильное с июня по сентябрь.</t>
  </si>
  <si>
    <t xml:space="preserve">Очень плотные конические соцветия. Цветение в июле-сентябре. </t>
  </si>
  <si>
    <t>Новая форма соцветий.  Соцветия очень крупные, белые. Цветение с июля по октябрь.</t>
  </si>
  <si>
    <t xml:space="preserve">Сорт-мировая сенсация! Очень крупное соцветие 35см!, с ароматом мёда. Окрас сначала белый, потом розовеет и становится рубиново-красным. Период цветения более длительный с июня по октябрь </t>
  </si>
  <si>
    <t xml:space="preserve">Низкий, крепкий кустарник. Цветёт в июне кремово-белыми, густомахровыми цветками с легким запахом. </t>
  </si>
  <si>
    <t>Куст раскидистый, крона густая, полусферическая. Листья разных оттенков жёлтого. С середины июня распускаются белые цветы, собранные в щитки около 5 см в диаметре. Неприхотлив  (P12)</t>
  </si>
  <si>
    <t>Вишня</t>
  </si>
  <si>
    <t>Кармин Джуел</t>
  </si>
  <si>
    <t>Естественная карликовая форма (не привитая). Самоопыляющийся сорт. Цветет обильно весной с середины до конца мая, цветки бело-розовые. Плоды крупные (около 4 г), пурпурно-красного цвета, очень сочные.</t>
  </si>
  <si>
    <t xml:space="preserve"> кустарник со светло-зелёными листьями, при распускании красноватыми. Нарастает медленно. С июня по сентябрь цветёт крупными лилово-розовыми соцветиями</t>
  </si>
  <si>
    <t xml:space="preserve">Компактный полусферический кустарник. Лист молодые красно-оранжевые, при цветении становятся более зелёными с желтизной. Цветки лиловые, собраны в щитки. </t>
  </si>
  <si>
    <t xml:space="preserve">Наиболее декоративный сорт спиреи ниппонской. Крона густая. Лист тёмно-зелёный. Цветёт в июне белыми соцветиями </t>
  </si>
  <si>
    <t xml:space="preserve">Лиана высотой до 10 м, "прилипает" к опоре придаточными корешками-присосками. Пускается в рост через 1-2 года. Кора темно-коричневого цвета. Листья длиной до 10 см, темно-зеленые, глянцевые, снизу светлее.  Цветки собраны в щитки до 25 см . Цветет в июле-августе, лучше в солнечных местах. Цветы медоносны. Растение плодоносит в сентябре, но плоды мелкие . </t>
  </si>
  <si>
    <t>Среднеранний. Сильнорослый куст, раскидистый. Созревает в конце июня. Ягоды светло-красные, крупные до 1,4 г каждая. Вкус кисло-сладкий, мякоть нежная. Кисть  плотная, с 10-14 ягодами. Урожайность 3-5 кг ягод с куста. Универсальное назначение.</t>
  </si>
  <si>
    <t xml:space="preserve">Быстрорастущий раскидистый кустарник с округлой кроной.Высокоурожайный Срок созревания среднеранний. Ягода белая, кисловатого-сладкого вкуса, достаточно крупная 0,5-1,2см </t>
  </si>
  <si>
    <t>Торнлесс Эвергрин</t>
  </si>
  <si>
    <t>Трипл Краун</t>
  </si>
  <si>
    <t>Rubus fruticosus Triple Crown</t>
  </si>
  <si>
    <t>Всемирно признанный эталон качества среди сортов голубики.Кусты сильнорослые, форма шаровидная, ветви под тяжестю плодов могут сгибаться. Очень урожайный сорт. Плоды крупные, выровненные по размеру, покрыты  очень интенсивным  восковым  налётом.Плоды созревают в середине июля. Засухо- и морозоустойчив</t>
  </si>
  <si>
    <t>Сильнорастущий сорт с раскидистой кроной.Плоды светло-голубые, ароматные, крупные по размеру до 20мм в диаметре. Урожайност 4-6кг с куста Созревают  в то же время что и Bluecrop в конце июля</t>
  </si>
  <si>
    <t>Berberis thunbergii Atropurpurea Nana 1</t>
  </si>
  <si>
    <t>Berberis thunbergii Atropurpurea Nana 2</t>
  </si>
  <si>
    <t>Berberis thunbergii Aurea 1</t>
  </si>
  <si>
    <t>Berberis thunbergii Aurea 2</t>
  </si>
  <si>
    <t>Berberis thunbergii Bagatelle 1</t>
  </si>
  <si>
    <t>Berberis thunbergii Bagatelle 2</t>
  </si>
  <si>
    <t>Berberis thunbergii Concorde 1</t>
  </si>
  <si>
    <t>Berberis thunbergii Concorde 2</t>
  </si>
  <si>
    <t>Berberis thunbergii Coronita 1</t>
  </si>
  <si>
    <t>Berberis thunbergii Coronita 2</t>
  </si>
  <si>
    <t>Berberis thunbergii Erecta 1</t>
  </si>
  <si>
    <t>Berberis thunbergii Erecta 2</t>
  </si>
  <si>
    <t>Berberis thunbergii Golden Ring 1</t>
  </si>
  <si>
    <t>Berberis thunbergii Golden Ring 2</t>
  </si>
  <si>
    <t>Berberis thunbergii Green Carpet 1</t>
  </si>
  <si>
    <t>Berberis thunbergii Harlequin 1</t>
  </si>
  <si>
    <t>Berberis thunbergii Harlequin 2</t>
  </si>
  <si>
    <t>Berberis thunbergii Helmond Pillar 1</t>
  </si>
  <si>
    <t>Berberis thunbergii Helmond Pillar 2</t>
  </si>
  <si>
    <t>Berberis thunbergii Kobold 1</t>
  </si>
  <si>
    <t>Berberis thunbergii Kobold osen</t>
  </si>
  <si>
    <t>Berberis thunbergii Maria 1</t>
  </si>
  <si>
    <t>Berberis thunbergii Maria 2</t>
  </si>
  <si>
    <t>Berberis thunbergii Red Pillar 1</t>
  </si>
  <si>
    <t>Berberis thunbergii Red Pillar 2</t>
  </si>
  <si>
    <t>Betula nana Golden Dream</t>
  </si>
  <si>
    <t>Betula nana var 1</t>
  </si>
  <si>
    <t>Cercidiphyllum japonicum 1</t>
  </si>
  <si>
    <t>Cercidiphyllum japonicum 2</t>
  </si>
  <si>
    <t>Cornus alba Elegantissima 1</t>
  </si>
  <si>
    <t>Cornus alba Elegantissima 2</t>
  </si>
  <si>
    <t>Cornus alba Spaethii 1</t>
  </si>
  <si>
    <t>Cornus alba Spaethii 2</t>
  </si>
  <si>
    <t>Cotoneaster suecicus Coral Beauty 1</t>
  </si>
  <si>
    <t>Cotoneaster suecicus Coral Beauty 2</t>
  </si>
  <si>
    <t>Euonymus alatus Compactus 1</t>
  </si>
  <si>
    <t>Euonymus alatus Compactus 2</t>
  </si>
  <si>
    <t>Frangula alnus Asplenifolia 1</t>
  </si>
  <si>
    <t>Frangula alnus Asplenifolia 2</t>
  </si>
  <si>
    <t>Hydrangea aspera Sargentiana 1</t>
  </si>
  <si>
    <t>Hydrangea aspera Sargentiana 2</t>
  </si>
  <si>
    <t>Hydrangea paniculata Bobo 1</t>
  </si>
  <si>
    <t>Hydrangea paniculata Bobo 2</t>
  </si>
  <si>
    <t>Hydrangea paniculata Diamant Rouge 1</t>
  </si>
  <si>
    <t>Hydrangea paniculata Diamantino 1</t>
  </si>
  <si>
    <t>Hydrangea paniculata Diamantino 2</t>
  </si>
  <si>
    <t>Hydrangea paniculata Grandiflora 1</t>
  </si>
  <si>
    <t>Hydrangea paniculata Grandiflora 2</t>
  </si>
  <si>
    <t>Hydrangea paniculata Limelight 1</t>
  </si>
  <si>
    <t>Hydrangea paniculata Limelight 2</t>
  </si>
  <si>
    <t>Hydrangea paniculata Magical Fire 1</t>
  </si>
  <si>
    <t>Hydrangea paniculata Magical Fire 2</t>
  </si>
  <si>
    <t>Hydrangea paniculata Magical Sweet Summer 1</t>
  </si>
  <si>
    <t>Hydrangea paniculata Magical Sweet Summer 2</t>
  </si>
  <si>
    <t>Hydrangea paniculata Phantom 1</t>
  </si>
  <si>
    <t>Hydrangea paniculata Phantom 2</t>
  </si>
  <si>
    <t>Hydrangea paniculata Polar Bear 1</t>
  </si>
  <si>
    <t>Hydrangea paniculata Polar Bear 2</t>
  </si>
  <si>
    <t>Hydrangea paniculata Sundae Fraise 1</t>
  </si>
  <si>
    <t>Hydrangea paniculata Sundae Fraise 2</t>
  </si>
  <si>
    <t>Hydrangea paniculata Wim's Red</t>
  </si>
  <si>
    <t>Prunus glandulosa Alba Plena 1</t>
  </si>
  <si>
    <t>Prunus glandulosa Alba Plena 2</t>
  </si>
  <si>
    <t>Prunus x Carmine Jewel 1</t>
  </si>
  <si>
    <t>Prunus x Carmine Jewel 2</t>
  </si>
  <si>
    <t>Spiraea japonica Firelight 1</t>
  </si>
  <si>
    <t>Spiraea japonica Firelight 2</t>
  </si>
  <si>
    <t>Spiraea japonica Goldflame 1</t>
  </si>
  <si>
    <t>Spiraea japonica Goldflame 2</t>
  </si>
  <si>
    <t>Spiraea japonica Little Princess 1</t>
  </si>
  <si>
    <t>Spiraea japonica Little Princess 2</t>
  </si>
  <si>
    <t>Symphoricarpos Mother of Pearl</t>
  </si>
  <si>
    <t>Syringa meyeri Palibin 1</t>
  </si>
  <si>
    <t>Syringa meyeri Palibin 2</t>
  </si>
  <si>
    <t>Syringa vulgaris Andenken an Ludwig Spaeth</t>
  </si>
  <si>
    <t>Syringa vulgaris Krasavitsa Moskvy 1</t>
  </si>
  <si>
    <t>Syringa vulgaris Krasavitsa Moskvy 2</t>
  </si>
  <si>
    <t>Viburnum opulus Roseum 1</t>
  </si>
  <si>
    <t>Hydrangea anomala petiolaris 1</t>
  </si>
  <si>
    <t>Hydrangea anomala petiolaris 2</t>
  </si>
  <si>
    <t>Actinidia arguta Weiki (M)</t>
  </si>
  <si>
    <t>Abies koreana</t>
  </si>
  <si>
    <t>P9 15-20</t>
  </si>
  <si>
    <t>P9</t>
  </si>
  <si>
    <t>Chamaecyparis lawsoniana Columnaris</t>
  </si>
  <si>
    <t>P9 20-25</t>
  </si>
  <si>
    <t>Chamaecyparis lawsoniana Pelts Blue</t>
  </si>
  <si>
    <t>Chamaecyparis obtusa Nana Gracilis</t>
  </si>
  <si>
    <t>Chamaecyparis pisifera Baby Blue</t>
  </si>
  <si>
    <t>P9 10-15</t>
  </si>
  <si>
    <t>Chamaecyparis pisifera Boulevard</t>
  </si>
  <si>
    <t>P9 20-30</t>
  </si>
  <si>
    <t>Juniperus chinensis Blue Alps</t>
  </si>
  <si>
    <t>Juniperus chinensis Stricta</t>
  </si>
  <si>
    <t>Juniperus communis Arnold</t>
  </si>
  <si>
    <t>Juniperus communis Compressa</t>
  </si>
  <si>
    <t>Juniperus communis Gold Cone</t>
  </si>
  <si>
    <t>Juniperus communis Green Carpet</t>
  </si>
  <si>
    <t>Juniperus communis Hibernica</t>
  </si>
  <si>
    <t>Juniperus horizontalis Andorra Compact</t>
  </si>
  <si>
    <t>Juniperus horizontalis Blue Chip</t>
  </si>
  <si>
    <t>Juniperus horizontalis Golden Carpet</t>
  </si>
  <si>
    <t>Juniperus horizontalis Icee Blue</t>
  </si>
  <si>
    <t>Juniperus horizontalis Limeglow</t>
  </si>
  <si>
    <t>Juniperus horizontalis Prince of Wales</t>
  </si>
  <si>
    <t>Juniperus horizontalis Wiltonii</t>
  </si>
  <si>
    <t>Juniperus media Gold Coast</t>
  </si>
  <si>
    <t>Juniperus media Gold Star</t>
  </si>
  <si>
    <t>Juniperus media Mint Julep</t>
  </si>
  <si>
    <t>Juniperus media Old Gold</t>
  </si>
  <si>
    <t>Juniperus sabina Rockery Gem</t>
  </si>
  <si>
    <t>Juniperus sabina Tamariscifolia</t>
  </si>
  <si>
    <t>Juniperus scopulorum Blue Arrow</t>
  </si>
  <si>
    <t>Juniperus scopulorum Moonglow</t>
  </si>
  <si>
    <t>Juniperus scopulorum Skyrocket</t>
  </si>
  <si>
    <t>Juniperus squamata Blue Carpet</t>
  </si>
  <si>
    <t>Juniperus squamata Blue Star</t>
  </si>
  <si>
    <t>Juniperus squamata Dream Joy</t>
  </si>
  <si>
    <t>Juniperus squamata Holger</t>
  </si>
  <si>
    <t>Juniperus virginiana Grey Owl</t>
  </si>
  <si>
    <t>P9 30-40</t>
  </si>
  <si>
    <t>Picea abies Little Gem</t>
  </si>
  <si>
    <t>Picea abies Nidiformis</t>
  </si>
  <si>
    <t>Picea glauca Alberta Globe</t>
  </si>
  <si>
    <t>Picea glauca Conica</t>
  </si>
  <si>
    <t>Picea omorika</t>
  </si>
  <si>
    <t>Picea omorika Karel</t>
  </si>
  <si>
    <t>Picea pungens Glauca</t>
  </si>
  <si>
    <t>Picea pungens Glauca Globosa</t>
  </si>
  <si>
    <t>Pinus cembra Glauca</t>
  </si>
  <si>
    <t>Pinus mugo mugo</t>
  </si>
  <si>
    <t>Pinus mugo pumilio</t>
  </si>
  <si>
    <t>Pinus mugo Carsten Wintergold</t>
  </si>
  <si>
    <t>Pinus mugo Mops</t>
  </si>
  <si>
    <t>Pinus mugo Ophir</t>
  </si>
  <si>
    <t>Pinus nigra nigra</t>
  </si>
  <si>
    <t>Pinus nigra Green Tower</t>
  </si>
  <si>
    <t>Pinus strobus</t>
  </si>
  <si>
    <t>Pinus wallichiana</t>
  </si>
  <si>
    <t>Thuja occidentalis Aniek</t>
  </si>
  <si>
    <t>Thuja occidentalis Aurea Nana</t>
  </si>
  <si>
    <t>Thuja occidentalis Brabant</t>
  </si>
  <si>
    <t>Thuja occidentalis Columna</t>
  </si>
  <si>
    <t>Thuja occidentalis Danica</t>
  </si>
  <si>
    <t>Thuja occidentalis Golden Globe</t>
  </si>
  <si>
    <t>Thuja occidentalis Golden Smaragd</t>
  </si>
  <si>
    <t>Thuja occidentalis Golden Tuffet</t>
  </si>
  <si>
    <t>Thuja occidentalis Holmstrup</t>
  </si>
  <si>
    <t>Thuja occidentalis Little Giant</t>
  </si>
  <si>
    <t>Thuja occidentalis Mirjam</t>
  </si>
  <si>
    <t>Thuja occidentalis Mr Bowling Ball</t>
  </si>
  <si>
    <t>Thuja occidentalis Pyramidalis Compacta</t>
  </si>
  <si>
    <t>Thuja occidentalis Rheingold</t>
  </si>
  <si>
    <t>Thuja occidentalis Smaragd</t>
  </si>
  <si>
    <t>Thuja occidentalis Teddy</t>
  </si>
  <si>
    <t>Thuja occidentalis Tiny Tim</t>
  </si>
  <si>
    <t>Thuja occidentalis Yellow Ribbon</t>
  </si>
  <si>
    <t>Thuja orientalis Aurea Nana</t>
  </si>
  <si>
    <t>Chamaecyparis lawsoniana Alumigold</t>
  </si>
  <si>
    <t>Juniperus horizontalis Pancake</t>
  </si>
  <si>
    <t>Picea abies Acrocona</t>
  </si>
  <si>
    <t>Picea pungens Lucky Strike</t>
  </si>
  <si>
    <t>P12</t>
  </si>
  <si>
    <t>Дёрен белый</t>
  </si>
  <si>
    <t>Корал</t>
  </si>
  <si>
    <t>Голдалита</t>
  </si>
  <si>
    <t>Berberis thunbergii Coral</t>
  </si>
  <si>
    <t>Berberis thunbergii Goldalita</t>
  </si>
  <si>
    <t>Высокодекоративный компактный кустарник. Молодые побеги ярко-красного цвета. Листья плотные, мелкие, кораллово-красного цвета, сохраняют цвет до поздней осени. Плоды кораллово-красные, созревают в октябре.</t>
  </si>
  <si>
    <t>Компактный кустарник. Крона округлая. Листья лимонно-желтого цвета. Особенно декоративно выглядит осенью с красными плодами на желтом фоне листвы.</t>
  </si>
  <si>
    <t>Hydrangea paniculata Diamond Rouge  2</t>
  </si>
  <si>
    <t>P9 25-30</t>
  </si>
  <si>
    <t>C1.5</t>
  </si>
  <si>
    <t>120</t>
  </si>
  <si>
    <t>Бесшипный сорт позднего срока созревания. Кустарник сильнорослый, но компактный. Плоды в начале созревания светло-зелёные, позднее от светло-красных до красных массой 4-6грамм. Сорт устойчив к  мучнистой росе.</t>
  </si>
  <si>
    <t>Средний срок созревания. Бесшипный, мощный, колонновидного типа. Устойчив к заболеваниям. Урожайный. Ягода очень крупная, семена практически незаметные. Отличная транспортабельность.</t>
  </si>
  <si>
    <t>Berberis thunbergii Green Carpet osen</t>
  </si>
  <si>
    <t>Cotoneaster dammeri Streib's Findling 1</t>
  </si>
  <si>
    <t>Cotoneaster dammeri Streib's Findling 2</t>
  </si>
  <si>
    <t>Hydrangea paniculata Pinky Winky 2</t>
  </si>
  <si>
    <t>Hydrangea paniculata Pinky Winky 1</t>
  </si>
  <si>
    <t>Ribes nigrum Titania</t>
  </si>
  <si>
    <t>Вариегатус</t>
  </si>
  <si>
    <t>Сильвер Доллар</t>
  </si>
  <si>
    <t>Куст красивой формы. Соцветия длиной 20см, белые, с серебристным оттенком, розовеют осенью. Цветение с июля по сентябрь</t>
  </si>
  <si>
    <t>Hydrangea paniculata Silver Dollar 1</t>
  </si>
  <si>
    <t>Hydrangea paniculata Silver Dollar 2</t>
  </si>
  <si>
    <t>Литтл Энджел</t>
  </si>
  <si>
    <t>Physocarpus opulifolius Little Angel</t>
  </si>
  <si>
    <t>Physocarpus opulifolius Little Angel 1</t>
  </si>
  <si>
    <t>Physocarpus opulifolius Little Angel 2</t>
  </si>
  <si>
    <t>Голден Карпет</t>
  </si>
  <si>
    <t>80</t>
  </si>
  <si>
    <t>2м</t>
  </si>
  <si>
    <t>Vaccinium corymbosum Brigita Blue</t>
  </si>
  <si>
    <t>Декоративна на протяжении всего сезона. Обильно плодоносит в августе необычными, розовыми ягодами. Вкус ягод от изменения окраски не пострадал. Ягоды сочные, вкусные. Осенью листва окрашивается в красные, розовые и оранжевые оттенки
выс. 1,5м х шир 1,6 м</t>
  </si>
  <si>
    <t>C2</t>
  </si>
  <si>
    <t>Juniperus conferta Schlager</t>
  </si>
  <si>
    <t>Picea pungens Blue Diamond</t>
  </si>
  <si>
    <t>Picea pungens Glauca Majestic Blue</t>
  </si>
  <si>
    <t>Pinus mugo Winter Gold</t>
  </si>
  <si>
    <t>Pinus nigra Fastigiata</t>
  </si>
  <si>
    <t>Pinus nigra Spielberg</t>
  </si>
  <si>
    <t>Флоренс</t>
  </si>
  <si>
    <t>Berberis thunbergii Florence</t>
  </si>
  <si>
    <t>Листопадный кустарник с густой шаровидной кроной, листья мелкие, кораллово-пурпурные. Сохраняют окраску на протяжении сезона. Внутри куста листья зеленые. Годовой прирост небольшой. Высота растения 50см, ширина 40см</t>
  </si>
  <si>
    <t>Голден Торч</t>
  </si>
  <si>
    <t>Berberis thunbergii Golden Torch</t>
  </si>
  <si>
    <t>Эффектный сорт. Высота 150см, ширина 40см, колонновидный, листья весной оранжевые, летом желтые, осенью краснеют. Стебли красноватые.</t>
  </si>
  <si>
    <t>Berberis thunbergii Golden Torch 1</t>
  </si>
  <si>
    <t>Berberis thunbergii Golden Torch 2</t>
  </si>
  <si>
    <t>Оранж Санрайз</t>
  </si>
  <si>
    <t>Berberis thunbergii Orange Sunrise</t>
  </si>
  <si>
    <t xml:space="preserve">Очень эффектный кустарник. Быстро растет, высота 150см.Ширина кустарника 80см. Листва ярко-оранжево-красные, позже появляется очень декоративное золотое обрамление. </t>
  </si>
  <si>
    <t>Berberis thunbergii Orange Sunrise 1</t>
  </si>
  <si>
    <t>Berberis thunbergii Orange Sunrise 2</t>
  </si>
  <si>
    <t>130</t>
  </si>
  <si>
    <t>250</t>
  </si>
  <si>
    <t>Hydrangea paniculata Silver Dollar</t>
  </si>
  <si>
    <t>Букет Бланк</t>
  </si>
  <si>
    <t>Philadelphus Bouquet Blanc</t>
  </si>
  <si>
    <t>Компактный кустарник с раскидистой кроной.  Высота 180см, ширина 150см. .Цветет в июне на протяжении 20 днейполумахровыми и махровыми белыми ароматными цветками, собранными в соцветия по 5 шт</t>
  </si>
  <si>
    <t>Philadelphus Bouquet Blanc 1</t>
  </si>
  <si>
    <t>Ива тонкостолбиковая</t>
  </si>
  <si>
    <t>Невысокий рыхлый кустарник. Высота 150см. Листья ланцетные, серебристые, покрыты снизу волосками. В феврале-марте ( в теплых районах) и в апреле появляются пушистые розово-красные сережки.  В это время растение выглядит очень декоративно.</t>
  </si>
  <si>
    <t>Salix gracilistyla Mount Aso 1</t>
  </si>
  <si>
    <t>Salix gracilistyla Mount Aso 2</t>
  </si>
  <si>
    <t>Мэджик Берри</t>
  </si>
  <si>
    <t>Symphoricarpos doorenbosii Magic Berry</t>
  </si>
  <si>
    <t>Листопадный кустарник, крона шаровидная. Листья яйцевидные, бледно-зеленые. Цветет в июне-июле бело-розовыми кистевыми соцветиями. Плоды розового цвета. Очень декоративные. Ягоды несъедобные.</t>
  </si>
  <si>
    <t>Symphoricarpos doorenbosii Magic Berry 1</t>
  </si>
  <si>
    <t>Syringa meyeri Flowerfesta pink</t>
  </si>
  <si>
    <t>Новинка селекции! Карликовая, повторноцветущая розовая сирень. Компактный, плотный кустик. Высота 80-120см, ширина 100см. Подходит для патио. Цветет в мае-июне, повторно в июле-августе.</t>
  </si>
  <si>
    <t>Syringa meyeri Flowerfesta Pink 1</t>
  </si>
  <si>
    <t>Облепиха крушиновидная</t>
  </si>
  <si>
    <t>3м</t>
  </si>
  <si>
    <t>Блюголд</t>
  </si>
  <si>
    <t>Vaccinium corymbosum Bluegold</t>
  </si>
  <si>
    <t>Куст компактно-раскидистый. Обильно плодоносит с конца июля. Сорт урожайный, ягоды светло-синие, ароматные, сочные, очень вкусные. Хорошо транспортируются, можно замораживать. Морозоустойчивый сорт</t>
  </si>
  <si>
    <t>Vaccinium corymbosum Bluegold 1</t>
  </si>
  <si>
    <t>Vaccinium corymbosum Bluegold 2</t>
  </si>
  <si>
    <t>Бригита Блю</t>
  </si>
  <si>
    <t>Vaccinium corymbosum Toro</t>
  </si>
  <si>
    <t>Урожайный сорт. Куст компактный. Начинает плодоношение с начала августа. Плоды крупные, до 4 г с отличными вкусовыми качествами. Урожайность до 10кг с куста.</t>
  </si>
  <si>
    <t>Vaccinium corymbosum Toro 1</t>
  </si>
  <si>
    <t>Chamaecyparis lawsoniana Yvonne</t>
  </si>
  <si>
    <t>Juniperus communis Sentinel</t>
  </si>
  <si>
    <t>Picea glauca Daisy's White</t>
  </si>
  <si>
    <t>Picea glauca Rainbow's End</t>
  </si>
  <si>
    <t>Picea pungens Iseli Fastigiate</t>
  </si>
  <si>
    <t>Pinus sylvestris Watereri</t>
  </si>
  <si>
    <t>Thuja occidentalis Danica Aurea</t>
  </si>
  <si>
    <t>Thuja occidentalis Little Gem</t>
  </si>
  <si>
    <t>Thuja occidentalis Sunny Smaragd</t>
  </si>
  <si>
    <t>Pinus strobus Macopin</t>
  </si>
  <si>
    <t>Компакта</t>
  </si>
  <si>
    <t>Берёза повислая</t>
  </si>
  <si>
    <t>Красивое дерево с пирамидальной кроной и пурпурно-бронзовой листвой, контрастной белому стволу. Высота 9м, ширина 3м, побеги свисающие</t>
  </si>
  <si>
    <t>9м</t>
  </si>
  <si>
    <t>Кандибелле Баблгам</t>
  </si>
  <si>
    <t>Крона округлая, соцветия плотные, розовые, постепенно становятся белыми, цветение продолжительное. Стебли прочные: выдерживают крупные шапки.</t>
  </si>
  <si>
    <t>Кандибелле Маршмеллоу</t>
  </si>
  <si>
    <t>Крона округлая, соцветия лососево-розовые стебли прочные, цветение продолжительное.</t>
  </si>
  <si>
    <t>Гортензия метельчатая</t>
  </si>
  <si>
    <t>Hydrangea paniculata Fraise Melba</t>
  </si>
  <si>
    <t>Фрейз Мельба</t>
  </si>
  <si>
    <t>Уникальная новинка! Куст высотой 150см, соцветия длиной 35-40см, сначала белые, потом достаточно быстро становятся малиновыми, остаются только белые верхушки. Похоже на десерт "Клубника со сливками". Куст с такими соцветиями выглядит очень эффектно! Цветет с августа по октябрь.</t>
  </si>
  <si>
    <t>Крона ажурная. Ежегодный прирост 25см. Соцветия длиной до 30см. Сначала белого цвета, затем розовеют, к осени становятся тёмно-розовыми, а листва желтеет. Наиболее неприхотлив.</t>
  </si>
  <si>
    <t>Мэджикал Свит Саммер</t>
  </si>
  <si>
    <t>Новинка выставки Плантариум 2018, невероятно крупные соцветия, белые, со временем розовеют. Цветки похожи нацветки гиацинта, лепестки удлиненные.</t>
  </si>
  <si>
    <t>300</t>
  </si>
  <si>
    <t>Новинка селекции! Карликовая, повторноцветущая темно-сиреневая сирень. Компактный, плотный кустик. Высота 80-120см, ширина 100см. Подходит для патио. Цветет в мае-июне, повторно в июле-августе.</t>
  </si>
  <si>
    <t>40</t>
  </si>
  <si>
    <t>Скайфолл</t>
  </si>
  <si>
    <t>Гортензия вьющаяся</t>
  </si>
  <si>
    <t>Смородина чёрная</t>
  </si>
  <si>
    <t>Rubus idaeus Glen Dee</t>
  </si>
  <si>
    <t>Новый сорт в линейке "Глен" , поздний срок созревания, ягоды очень сладкие, можно использовать для приготовления продукции без сахара, ягода крупная, 6-10г, хорошо переносит транспортировку и хранение, долго не осыпается с куста, плодоножки расположены поверх листьев, поэтому урожай легко собирать, урожайность 5кг с куста</t>
  </si>
  <si>
    <t>Betula pendula Royal Frost</t>
  </si>
  <si>
    <t>Hydrangea arborescens Candybelle Marshmallow1</t>
  </si>
  <si>
    <t>Hydrangea arborescens Candybelle Marshmallow2</t>
  </si>
  <si>
    <t>Hydrangea paniculata Skyfall1</t>
  </si>
  <si>
    <t>Hydrangea paniculata Skyfall2</t>
  </si>
  <si>
    <t>Syringa meyeri Flowerfesta purple1</t>
  </si>
  <si>
    <t>Chamaecyparis lawsoniana White Spot</t>
  </si>
  <si>
    <t>Juniperus horizontalis Grey Pearl</t>
  </si>
  <si>
    <t>Juniperus squamata Blue Compact</t>
  </si>
  <si>
    <t>Larix kaempferi</t>
  </si>
  <si>
    <t>Picea glauca Sander's Blue</t>
  </si>
  <si>
    <t>Picea pungens Glauca Super Blue Seedling</t>
  </si>
  <si>
    <t>Pinus cembra</t>
  </si>
  <si>
    <t>Pinus mugo Columnaris</t>
  </si>
  <si>
    <t>Pinus mugo Hesse</t>
  </si>
  <si>
    <t>Pinus mugo uncinata</t>
  </si>
  <si>
    <t>Pinus nigra Oregon Green</t>
  </si>
  <si>
    <t>Pinus strobus Blue Shag</t>
  </si>
  <si>
    <t>Taxus media Hillii</t>
  </si>
  <si>
    <t>Thuja occidentalis Little Champion</t>
  </si>
  <si>
    <t>Thuja occidentalis Totem Smaragd</t>
  </si>
  <si>
    <t>C3 60-70</t>
  </si>
  <si>
    <t>Голден Пиллар</t>
  </si>
  <si>
    <t>Berberis thunbergii Golden Pillar</t>
  </si>
  <si>
    <t>Коллоновидная форма, ширина 90см, высота 130см, листва весной желтая, летом зеленая, осенью ярко-оранжево-красная.</t>
  </si>
  <si>
    <t>Голден Руби</t>
  </si>
  <si>
    <t>Berberis thunbergii Golden Ruby</t>
  </si>
  <si>
    <t>Уникальный сорт. Компактный. По мере роста изменяется цвет листьев от ярко-оранжевого весной до бордового с желтой каймой по краю каждого листа летом.</t>
  </si>
  <si>
    <t>Berberis thunbergii Golden Ruby in spring 2</t>
  </si>
  <si>
    <t>Руби Стар</t>
  </si>
  <si>
    <t>Berberis thunbergii Ruby Star</t>
  </si>
  <si>
    <t>30</t>
  </si>
  <si>
    <t>Berberis thunbergii Ruby Star 1</t>
  </si>
  <si>
    <t>Berberis thunbergii Ruby Star 2</t>
  </si>
  <si>
    <t>Пендула</t>
  </si>
  <si>
    <t>Винтер Бьюти</t>
  </si>
  <si>
    <t>Hydrangea arborescens Candybelle Bubblegum</t>
  </si>
  <si>
    <t>Граффити</t>
  </si>
  <si>
    <t>Hydrangea paniculata Graffiti</t>
  </si>
  <si>
    <t>невысокий сорт с крупными метелками изначально лаймового цвета, потом становятся белыми, в конце сезона окрашиваются в розовый  цвет.</t>
  </si>
  <si>
    <t>110</t>
  </si>
  <si>
    <t>Hydrangea paniculata Hercules</t>
  </si>
  <si>
    <t>куст высотой 150см с очень прочными побегами. Образует очень крупные до 40см плотные соцветия белого цвета, розовеющие в конце лета.</t>
  </si>
  <si>
    <t>Мэджикал Файр</t>
  </si>
  <si>
    <t>Мохито</t>
  </si>
  <si>
    <t>Hydrangea paniculata Mojito</t>
  </si>
  <si>
    <t>куст высотой 110см с прямыми, прочными побегами. Соцветия длиной 25см, светло-лаймового цвета, затем белеют, к осени розовеют.</t>
  </si>
  <si>
    <t>Поулстар</t>
  </si>
  <si>
    <t>очень ранний и компактный сорт. Цветет белыми зонтиками которые к осени окрашиваются в лососево-розовый цвет.</t>
  </si>
  <si>
    <t>Hydrangea paniculata Polestar</t>
  </si>
  <si>
    <t>Hydrangea paniculata Skyfall</t>
  </si>
  <si>
    <t>Фрости Морн</t>
  </si>
  <si>
    <t>Philadelphus Frosty Morn</t>
  </si>
  <si>
    <t>кустарник высотой 150см, диаметр 100см, цветки махровые, белые ароматные, диаметром 4см</t>
  </si>
  <si>
    <t>Мэджик Карпет</t>
  </si>
  <si>
    <t>Spiraea japonica Magic Carpet</t>
  </si>
  <si>
    <t>Карликовый кустарник с конрастной ярко-красной с жёлтым листвой</t>
  </si>
  <si>
    <t>Spiraea japonica Magic Carpet 1</t>
  </si>
  <si>
    <t>Spiraea japonica Magic Carpet 2</t>
  </si>
  <si>
    <t>компактный сорт высотой 100-150см для патио, баклонов как горшечное растение, цветение очень обильное в мае-июне, возможно повторное цветение в конце лета. Бутоны розоватые, цветки белые</t>
  </si>
  <si>
    <t>Syringa meyeri Flowerfesta white</t>
  </si>
  <si>
    <t>Рэд Пикси</t>
  </si>
  <si>
    <t>Syringa Red Pixie</t>
  </si>
  <si>
    <t>низкорослая сирень высотой 100-180см, диаметром 150см, обильно цветет в мае-июне, иногда повторяет цветение в конце лета. Бутоны пурпурные, цветки от темно до светло-розовых.</t>
  </si>
  <si>
    <t>Prunus tomentosa</t>
  </si>
  <si>
    <t>Vaccinium corymbosum Sweetheart</t>
  </si>
  <si>
    <t>Товары отгружаются  на условиях самовывоза со склада Поставщика по предварительной записи,</t>
  </si>
  <si>
    <t xml:space="preserve">Механические повреждения, полученные посадочным материалом при уборке или расфасовке, </t>
  </si>
  <si>
    <t>не влияющие на качество цветения, браком не считаются.</t>
  </si>
  <si>
    <t>В зависимости от результатов урожая, иногда, мы вынуждены изменить цену, размеры, фасовку.</t>
  </si>
  <si>
    <t xml:space="preserve">При этом поставщик не несет ответственность за любые убытки, которые могут возникнуть, если поставщик не был в </t>
  </si>
  <si>
    <t>Некоторые сорта доступны в ограниченном количестве.</t>
  </si>
  <si>
    <t xml:space="preserve">Отгрузка осуществляется только после 100% предоплаты. </t>
  </si>
  <si>
    <t>Условия отгрузки товара:</t>
  </si>
  <si>
    <t>По вопросам качества продукции:</t>
  </si>
  <si>
    <t>кратность заказа</t>
  </si>
  <si>
    <t>Наименование на русском</t>
  </si>
  <si>
    <t>Наименование на латинском</t>
  </si>
  <si>
    <t>Цена, ₽ /шт.</t>
  </si>
  <si>
    <t>фото</t>
  </si>
  <si>
    <t>Морозостойкость</t>
  </si>
  <si>
    <t>Предв. сумма, ₽</t>
  </si>
  <si>
    <t>Вид / культура</t>
  </si>
  <si>
    <t/>
  </si>
  <si>
    <t>Азалия листопадная</t>
  </si>
  <si>
    <t>Лимончелло</t>
  </si>
  <si>
    <t>Berberis thunbergii Limoncello</t>
  </si>
  <si>
    <t xml:space="preserve">Аккуратная округлая крона, высота до 120см, диаметр кроны 120см, имеет необычную шартрезную (зеленовато-желтую) листву с необычным красным, почти пунктирным рисунком по краю. Осенью листва оранжевая, желтая и красная. </t>
  </si>
  <si>
    <t>Berberis thunbergii Orange Ice</t>
  </si>
  <si>
    <t>Оранж Айс</t>
  </si>
  <si>
    <t>Компактный, колонновидной формы, размеры 60х30см. Молодые побеги красные. Листья оранжево-красные, "апельсинового" цвета овальной формы. Осенью листва окрашивается в красные, оранжевые и желтые тона.</t>
  </si>
  <si>
    <t>Berberis thunbergii Red Compact</t>
  </si>
  <si>
    <t>Ред Компакт</t>
  </si>
  <si>
    <t>Очень декоративный плотный кустарник с округлой формы. Высота и диаметр кроны 90см. Листья бордово-красного цвета, осенью становятся бордово-бронзового окраса.</t>
  </si>
  <si>
    <t>Berberis thunbergii Red Rocket</t>
  </si>
  <si>
    <t>Рэд Рокет</t>
  </si>
  <si>
    <t>Колонновидная форма. Высота взрослого растения 150см, ширина 60см. Листва темно-красные, осенью ярко-красные. Цветение в мае мелкими желтыми цветками.</t>
  </si>
  <si>
    <t>Ройал Фрост</t>
  </si>
  <si>
    <t>Голден Дрим</t>
  </si>
  <si>
    <t>Cornus alba Ivory Halo</t>
  </si>
  <si>
    <t>Кустарник с декоративной листвой и ветвями. Быстро растет. Высота и ширина 120-150см. Сорт имеет более округлый вид, чем другие сорта. Листья светло-зеленые с белой каймой. Побеги красные. Сохраняют цвет зимой.</t>
  </si>
  <si>
    <t>Cornus alba Red Gnome</t>
  </si>
  <si>
    <t>Рэд Гном</t>
  </si>
  <si>
    <t>Декоративный кустарник. Ширина и высота 90-120см. Листва летом зеленая, осенью бордово-красная. Цветение в июне соцветиями белых цветков, плоды белого цвета созревают в августе. Побеги красные, сохраняют цвет зимой.</t>
  </si>
  <si>
    <t>Cornus sanguinea Anny's Winter Orange</t>
  </si>
  <si>
    <t>Эннис Винтер Оранж</t>
  </si>
  <si>
    <t>Куст компактный, шириной и высотой 150см. Молодые листья бронзово-зеленого цвета, затем ярко-зеленого, осенью листья становятся желто-оранжевыми. Сорт с наиболее красными побегами зимой</t>
  </si>
  <si>
    <t>Cornus sanguinea Winter Beauty</t>
  </si>
  <si>
    <t>Высота и ширина куста 175см. Нижняя часть ветвей оранжевая, а верхняя ярко-красная. Молодые листья бронзовые, летом зеленые, осенью оранжевые и желтые. У этого сорта листья дольше держатся на кусте.</t>
  </si>
  <si>
    <t>175</t>
  </si>
  <si>
    <t>Corylus avellana  Contorta</t>
  </si>
  <si>
    <t>Конторта</t>
  </si>
  <si>
    <t>Густой кустарник с причудливо изогнутыми ветвями. Листья скрученные, длинные сережки появляются в апреле, до распускания листьев,  выглядят очень декоративно. Плоды-"лесные" орехи.</t>
  </si>
  <si>
    <t>120-150</t>
  </si>
  <si>
    <t>Forsythia intermedia Marée d'Or</t>
  </si>
  <si>
    <t>Мари Д’Ор</t>
  </si>
  <si>
    <t>Forsythia intermedia Maree dOr</t>
  </si>
  <si>
    <t>Карликовый кустарник высотой 50см с дугообразными ветвями. Крона 150см. Цветет до распускания листьев темно-желтыми цветками размером до 3,5см. Отличныое бордюрное, террасное растение.</t>
  </si>
  <si>
    <t>Hydrangea arborescens Candybelle Marshmellow</t>
  </si>
  <si>
    <t>Hydrangea paniculata Diamantino</t>
  </si>
  <si>
    <t>Hydrangea paniculata Little Fresco</t>
  </si>
  <si>
    <t>Литтл Фреско</t>
  </si>
  <si>
    <t xml:space="preserve">Компактный куст высотой 80, шириной 50см, подходит для выращивания в контейнерах. Цветет в июле-сентябре плотными коническими соцветиями кремово -белого или зеленоватого, а затем розового цвета. </t>
  </si>
  <si>
    <t>Philadelphus Manteau d'Hermine</t>
  </si>
  <si>
    <t>Physocarpus opulifolius Schuch</t>
  </si>
  <si>
    <t>Шух</t>
  </si>
  <si>
    <t xml:space="preserve">Невысокий стройный cорт с насыщенно красными листьями и побегами.
Листья с переливчатой окраской, ярко-красно-бордовые. </t>
  </si>
  <si>
    <t>Нигра</t>
  </si>
  <si>
    <t>Salix gracilistyla Mount Aso</t>
  </si>
  <si>
    <t>Маунт Асо</t>
  </si>
  <si>
    <t>Spiraea cinerea Graciosa</t>
  </si>
  <si>
    <t>Грациоза</t>
  </si>
  <si>
    <t xml:space="preserve">Декоративный кустарник с дугообразными побегами. Хорошо разветвленный. Высота 150см, ширина 100см. Листья серо-зеленые. Цветение в мае очень обильное белыми мелкими цветками. </t>
  </si>
  <si>
    <t>Нана</t>
  </si>
  <si>
    <t>Снежноягодник доренбоза</t>
  </si>
  <si>
    <t>Флауэрфеста Пинк</t>
  </si>
  <si>
    <t>Syringa meyeri Flowerfesta purple</t>
  </si>
  <si>
    <t>Флауэрфеста Пурпл</t>
  </si>
  <si>
    <t>Actinidia arguta Weiki</t>
  </si>
  <si>
    <t>Вейки</t>
  </si>
  <si>
    <t>Hippophae rhamnoides Friesdorfer Orange</t>
  </si>
  <si>
    <t>Фрисдорфер Оранж</t>
  </si>
  <si>
    <t>Не требует опылителя. Высота 2-3м . Хорошо разветвленный кустарник. Листва серебристо-серая. Плодоносит с конца августа до начала октября ярко-оранжевыми ягодами.</t>
  </si>
  <si>
    <t>Кустарник с раскидистыми прямыми стеблями. Высота и ширина 2 м. Красиво цветет в апреле, в июле плодоносит. Зимостойкая, выносливая, высокоурожайная и устойчивая к заболеваниям. Для получения урожая необходимо присутствие нескольких кустов.</t>
  </si>
  <si>
    <t>Ribes uva-crispa Invicta</t>
  </si>
  <si>
    <t>Инвикта</t>
  </si>
  <si>
    <t>Сорт среднего срока созревания. Высота куста 160 см, раскидистый, с шипами. Плодоносит с июня до сентября продолговатыми крупными (7-12г) зелеными ягодами. В полной спелости ягода янтарного цвета. Урожайность 6-7 кг с куста. Сорт имеет хорошую устойчивость к засухе, перепадам температур и заболеваниям.</t>
  </si>
  <si>
    <t>Глен Ди</t>
  </si>
  <si>
    <t>Вилламетта</t>
  </si>
  <si>
    <t>Vaccinium corymbosum Bonus</t>
  </si>
  <si>
    <t>Бонус</t>
  </si>
  <si>
    <t>Среднепоздний урожайный сорт. Куст приподнятый, раскидистый высотой 150см. Каждая цветочная почка дает от 5 до 10 цветков. Созревает в начале августа и продолжается до конца сентября. Ягоды крупные, голубого 2см  (некоторые до 3см!) в диаметре. Вкус сладкий. Осенью листья приобретают красный цвет, украшая сад.</t>
  </si>
  <si>
    <t xml:space="preserve">среднеспелый сорт, куст раскидистый, высота 150-180см, ширина 90-120см, плоды среднего размера, очень вкусные. </t>
  </si>
  <si>
    <t>Торо</t>
  </si>
  <si>
    <t xml:space="preserve">Заказ,шт </t>
  </si>
  <si>
    <t>Abies koreana Kohout's Icebreaker</t>
  </si>
  <si>
    <t>Chamaecyparis pisifera Blue Moon</t>
  </si>
  <si>
    <t>Juniperus horizontalis Glacier</t>
  </si>
  <si>
    <t>Juniperus squamata Gold Tip</t>
  </si>
  <si>
    <t>Picea glauca Perfecta</t>
  </si>
  <si>
    <t>Picea pungens Edith</t>
  </si>
  <si>
    <t>Picea pungens Karpaten</t>
  </si>
  <si>
    <t>Pinus densiflora Alice Verkade</t>
  </si>
  <si>
    <t>Pinus flexilis Vanderwolf's Pyramid</t>
  </si>
  <si>
    <t>Pinus heldreichii Smidtii</t>
  </si>
  <si>
    <t>Pinus peuce</t>
  </si>
  <si>
    <t>Pinus schwerinii</t>
  </si>
  <si>
    <t>Thuja occidentalis Grüne Kugel</t>
  </si>
  <si>
    <t>Thuja orientalis Pyramidalis Aurea</t>
  </si>
  <si>
    <t>Thuja plicata Whipcord</t>
  </si>
  <si>
    <t>Пихта одноцветная</t>
  </si>
  <si>
    <t>Пихта корейская</t>
  </si>
  <si>
    <t>Когоутс Айсбрекер</t>
  </si>
  <si>
    <t>Глаука</t>
  </si>
  <si>
    <t>Пихта Нордмана</t>
  </si>
  <si>
    <t>Ауреа</t>
  </si>
  <si>
    <t>Пихта благородная</t>
  </si>
  <si>
    <t>Кипарисовик Лавсона</t>
  </si>
  <si>
    <t>Алюмиголд</t>
  </si>
  <si>
    <t>Колумнарис</t>
  </si>
  <si>
    <t>Пельтс Блю</t>
  </si>
  <si>
    <t>Ивонн</t>
  </si>
  <si>
    <t>Уайт Спот</t>
  </si>
  <si>
    <t>Кипарисовик тупой</t>
  </si>
  <si>
    <t>Нана Грацилис</t>
  </si>
  <si>
    <t>Кипарисовик горохоплодный</t>
  </si>
  <si>
    <t>Бейби Блю</t>
  </si>
  <si>
    <t>Блю Мун</t>
  </si>
  <si>
    <t>Бульвар</t>
  </si>
  <si>
    <t>Можжевельник китайский</t>
  </si>
  <si>
    <t>Блю Альпс</t>
  </si>
  <si>
    <t>Стрикта</t>
  </si>
  <si>
    <t>Можжевельник обыкновенный</t>
  </si>
  <si>
    <t>Арнольд</t>
  </si>
  <si>
    <t>Голд Коун</t>
  </si>
  <si>
    <t>Хиберника</t>
  </si>
  <si>
    <t>Сентинел</t>
  </si>
  <si>
    <t>Можжевельник прибрежный</t>
  </si>
  <si>
    <t>Шлягер</t>
  </si>
  <si>
    <t>Можжевельник горизонтальный</t>
  </si>
  <si>
    <t>Андорра Компакт</t>
  </si>
  <si>
    <t>Блю Чип</t>
  </si>
  <si>
    <t>Гласиер</t>
  </si>
  <si>
    <t>Грей Перл</t>
  </si>
  <si>
    <t>Айси Блю</t>
  </si>
  <si>
    <t>Лайм Глоу</t>
  </si>
  <si>
    <t>Панкейк</t>
  </si>
  <si>
    <t>Принц Уэльский</t>
  </si>
  <si>
    <t>Вилтони</t>
  </si>
  <si>
    <t>Можжевельник средний</t>
  </si>
  <si>
    <t>Голд Коаст</t>
  </si>
  <si>
    <t>Голд Стар</t>
  </si>
  <si>
    <t>Минт Джулеп</t>
  </si>
  <si>
    <t>Олд Голд</t>
  </si>
  <si>
    <t>Можжевельник казацкий</t>
  </si>
  <si>
    <t>Рокери Джем</t>
  </si>
  <si>
    <t>Тамарисцифолия</t>
  </si>
  <si>
    <t>Можжевельник скальный</t>
  </si>
  <si>
    <t>Блю Эрроу</t>
  </si>
  <si>
    <t>Мунглоу</t>
  </si>
  <si>
    <t>Скайрокет</t>
  </si>
  <si>
    <t>Можжевельник чешуйчатый</t>
  </si>
  <si>
    <t>Блю Карпет</t>
  </si>
  <si>
    <t>Блю Компакт</t>
  </si>
  <si>
    <t>Блю Стар</t>
  </si>
  <si>
    <t>Дрим Джой</t>
  </si>
  <si>
    <t>Голд Тип</t>
  </si>
  <si>
    <t>Холгер</t>
  </si>
  <si>
    <t>Можжевельник виргинский</t>
  </si>
  <si>
    <t>Грей Оул</t>
  </si>
  <si>
    <t>Лиственница Кемпфера</t>
  </si>
  <si>
    <t>Ель обыкновенная</t>
  </si>
  <si>
    <t>Акрокона</t>
  </si>
  <si>
    <t>Литл Джем</t>
  </si>
  <si>
    <t>Нидиформис</t>
  </si>
  <si>
    <t>Ель канадская</t>
  </si>
  <si>
    <t>Альберта Глоуб</t>
  </si>
  <si>
    <t>Коника</t>
  </si>
  <si>
    <t>Дейзи Уайт</t>
  </si>
  <si>
    <t>Перфекта</t>
  </si>
  <si>
    <t>Рэйнбоуз Энд</t>
  </si>
  <si>
    <t>Сандерз Блю</t>
  </si>
  <si>
    <t>Ель сербская</t>
  </si>
  <si>
    <t>Карел</t>
  </si>
  <si>
    <t>Ель восточная</t>
  </si>
  <si>
    <t>Ель колючая</t>
  </si>
  <si>
    <t>Блю Даймонд</t>
  </si>
  <si>
    <t>Эдит</t>
  </si>
  <si>
    <t>Глаука Маджестик Блю</t>
  </si>
  <si>
    <t>Глаука Глобоза</t>
  </si>
  <si>
    <t>Карпатен</t>
  </si>
  <si>
    <t>Лаки Страйк</t>
  </si>
  <si>
    <t>Глаука Супер Блю Сидлинг</t>
  </si>
  <si>
    <t>Сосна кедровая</t>
  </si>
  <si>
    <t>Сосна густоцветковая</t>
  </si>
  <si>
    <t>Алис Веркаде</t>
  </si>
  <si>
    <t>Сосна гибкая</t>
  </si>
  <si>
    <t>Вандервольфс Пирамид</t>
  </si>
  <si>
    <t>Сосна белокорая</t>
  </si>
  <si>
    <t>Шмидта</t>
  </si>
  <si>
    <t>Сосна горная</t>
  </si>
  <si>
    <t>Муго</t>
  </si>
  <si>
    <t>Унцината</t>
  </si>
  <si>
    <t>Гессе</t>
  </si>
  <si>
    <t>Мопс</t>
  </si>
  <si>
    <t>Пумилио</t>
  </si>
  <si>
    <t>Винтер Голд</t>
  </si>
  <si>
    <t>Сосна черная</t>
  </si>
  <si>
    <t>Фастигиата</t>
  </si>
  <si>
    <t>Грин Тауэр</t>
  </si>
  <si>
    <t>Орегон Грин</t>
  </si>
  <si>
    <t>Спилберг</t>
  </si>
  <si>
    <t>Сосна румелийская</t>
  </si>
  <si>
    <t>Сосна Шверина</t>
  </si>
  <si>
    <t>Сосна веймутовая</t>
  </si>
  <si>
    <t>Блю Шаг</t>
  </si>
  <si>
    <t>Крюгерс Лилипут</t>
  </si>
  <si>
    <t>Макопин</t>
  </si>
  <si>
    <t>Сосна обыкновенная</t>
  </si>
  <si>
    <t>Ватерери</t>
  </si>
  <si>
    <t>Сосна гималайская</t>
  </si>
  <si>
    <t>Тисс средний</t>
  </si>
  <si>
    <t>Хилли</t>
  </si>
  <si>
    <t>Туя западная</t>
  </si>
  <si>
    <t>Анниек</t>
  </si>
  <si>
    <t>Ауреа Нана</t>
  </si>
  <si>
    <t>Брабант</t>
  </si>
  <si>
    <t>Колумна</t>
  </si>
  <si>
    <t>Даника</t>
  </si>
  <si>
    <t>Даника Ауреа</t>
  </si>
  <si>
    <t>Голден Глобе</t>
  </si>
  <si>
    <t>Голден Смарагд</t>
  </si>
  <si>
    <t>Голден Таффет</t>
  </si>
  <si>
    <t>Грюн Кугель</t>
  </si>
  <si>
    <t>Холмстрап</t>
  </si>
  <si>
    <t>Литл Чемпион</t>
  </si>
  <si>
    <t>Литл Гиант</t>
  </si>
  <si>
    <t>Мириам</t>
  </si>
  <si>
    <t>Мистер Боулинг Болл</t>
  </si>
  <si>
    <t>Пирамидалис Компакта</t>
  </si>
  <si>
    <t>Рейнголд</t>
  </si>
  <si>
    <t>Смарагд</t>
  </si>
  <si>
    <t>Санни Смарагд</t>
  </si>
  <si>
    <t>Тедди</t>
  </si>
  <si>
    <t>Тайни Тим</t>
  </si>
  <si>
    <t>Тотем Смарагд</t>
  </si>
  <si>
    <t>Еллоу Риббон</t>
  </si>
  <si>
    <t>Туя восточная</t>
  </si>
  <si>
    <t>Пирамидалис Ауреа</t>
  </si>
  <si>
    <t>Туя складчатая</t>
  </si>
  <si>
    <t>Випкорд</t>
  </si>
  <si>
    <t>Тсуга канадская</t>
  </si>
  <si>
    <t>C3 70-80</t>
  </si>
  <si>
    <t>Thuja occidentalis Grune Kugel</t>
  </si>
  <si>
    <t>Покупатель:</t>
  </si>
  <si>
    <t>Контейнер / ком</t>
  </si>
  <si>
    <t>Айвори Хало</t>
  </si>
  <si>
    <t>Стоимость тары не включена в цену товара.</t>
  </si>
  <si>
    <t>Условия размещения предварительного заказа:</t>
  </si>
  <si>
    <t xml:space="preserve">Качество посадочного материала сохраняется только при соблюдении соответствующих условий хранения и транспортировки. </t>
  </si>
  <si>
    <t xml:space="preserve">Несоблюдение необходимых условий транспортировки и хранения, а также, длительная транспортировка (более 4 суток)  </t>
  </si>
  <si>
    <t>могут привести к ухудшению качества товара.</t>
  </si>
  <si>
    <t xml:space="preserve">В этом случае наша фирма оставляет за собой право не принимать претензии по качеству. </t>
  </si>
  <si>
    <t>Предъявление претензии об обнаруженных недостатках по количеству и качеству на момент получения Товара</t>
  </si>
  <si>
    <t>возможно при соблюдении следующих  условий:</t>
  </si>
  <si>
    <t xml:space="preserve">прошло не более 3-х календарных дней, включая выходные и праздничные дни, с момента получения Товара </t>
  </si>
  <si>
    <t>наименование товара, этикетка с названием сорта, суть претензии.</t>
  </si>
  <si>
    <t>при предоставлении документов, подтверждающих перевозку с соблюдением необходимого температурного режима</t>
  </si>
  <si>
    <t>(при нахождении товара в пути более 4-х суток)</t>
  </si>
  <si>
    <t>Претензии по качеству принимаются в  письменном виде  в форме Акта.</t>
  </si>
  <si>
    <t>В случае Вашего желания вернуть нам бракованный товар, его возврат в наш адрес Вы производите за свой счет.</t>
  </si>
  <si>
    <t>В случае удовлетворения претензии, мы произведем компенсацию только стоимости растений.</t>
  </si>
  <si>
    <t>Вид упаковки</t>
  </si>
  <si>
    <t>новинка</t>
  </si>
  <si>
    <t>Гортензия вьющаяся черешковая</t>
  </si>
  <si>
    <t>видовая норма</t>
  </si>
  <si>
    <t>Азалия японская</t>
  </si>
  <si>
    <t>Azalea japonica Arabesk</t>
  </si>
  <si>
    <t>Арабеска</t>
  </si>
  <si>
    <t>Azalea japonica Geisha Purple</t>
  </si>
  <si>
    <t>Гейша Пурпл</t>
  </si>
  <si>
    <t>Berberis thunbergii Pygmy Ruby</t>
  </si>
  <si>
    <t>Пигми Руби</t>
  </si>
  <si>
    <t>Cornus alba Miracle</t>
  </si>
  <si>
    <t>Миракл</t>
  </si>
  <si>
    <t>Cotoneaster atropurpureus Variegatus</t>
  </si>
  <si>
    <t>Кизильник горизонтальный</t>
  </si>
  <si>
    <t>Кизильник стелющийся</t>
  </si>
  <si>
    <t>Геркулес</t>
  </si>
  <si>
    <t>Hydrangea paniculata Magical Andes</t>
  </si>
  <si>
    <t>Мэджикал Андес</t>
  </si>
  <si>
    <t>Hydrangea paniculata Magical Candle</t>
  </si>
  <si>
    <t>Мэджикал Кэндл</t>
  </si>
  <si>
    <t>Hydrangea paniculata Magical Lime Sparkle</t>
  </si>
  <si>
    <t>Мэджикал Лайм Спаркл</t>
  </si>
  <si>
    <t>Hydrangea paniculata Magical Matterhorn</t>
  </si>
  <si>
    <t>Мэджикал Маттерхорн</t>
  </si>
  <si>
    <t>Hydrangea paniculata Magical Moonlight</t>
  </si>
  <si>
    <t>Мэджикал Мунлайт</t>
  </si>
  <si>
    <t>Hydrangea paniculata Pastelgreen Rencolor</t>
  </si>
  <si>
    <t>Пэстел Грин Ренколор</t>
  </si>
  <si>
    <t>Philadelphus Mont Blanc</t>
  </si>
  <si>
    <t>Мон Блан</t>
  </si>
  <si>
    <t>Physocarpus opulifolius Amber Jubilee</t>
  </si>
  <si>
    <t>Амбер Юбилей</t>
  </si>
  <si>
    <t>Physocarpus opulifolius Panther</t>
  </si>
  <si>
    <t>Пантера</t>
  </si>
  <si>
    <t>Prunus pumila depressa</t>
  </si>
  <si>
    <t>Слива приземистая</t>
  </si>
  <si>
    <t>Prunus triloba Rosenmund</t>
  </si>
  <si>
    <t>Миндаль трехлопастный (Луизеания)</t>
  </si>
  <si>
    <t>Розенмунт</t>
  </si>
  <si>
    <t>Spiraea japonica Merlo Green</t>
  </si>
  <si>
    <t>Мерло Грин</t>
  </si>
  <si>
    <t>Spiraea japonica Merlo Star</t>
  </si>
  <si>
    <t>Мерло Стар</t>
  </si>
  <si>
    <t>Флауэрфеста Уайт</t>
  </si>
  <si>
    <t>Сирень</t>
  </si>
  <si>
    <t>Azalea Arabesk</t>
  </si>
  <si>
    <t>Компактный кустарник. Цветки карминно-розового цвета весной и красного цвета летом</t>
  </si>
  <si>
    <t>Azalea Geisha Purple</t>
  </si>
  <si>
    <t>Компактный кустарник. Цветет в конце весны красновато-фиолетовыми воронкообразными цветами.</t>
  </si>
  <si>
    <t>Карликовый кустарник полушаровидной формы. Высота 45см, диаметр 90см, листва пурпуно красная, осенью-ярко-красная.</t>
  </si>
  <si>
    <t>45</t>
  </si>
  <si>
    <t>Карлик, к возрасту шести лет достигает высоты 30 см. Крона компактная, округлая. Листва карминно-красная. Аналог сорта "Admiration"</t>
  </si>
  <si>
    <t xml:space="preserve">Красивый кустарник высотой200см и шириной кроны . Молодые листья весной и в начале лета зеленые и белые. С конца лета-осенью окрашиваются в пурпурно-розовый цвет. Красные стебли. </t>
  </si>
  <si>
    <t>Кустарник низко раскинувшийся . Прирастает ок. 10 см в год. Густые жёсткие ветви покрыты мелкими зелёными листьями с белым окаймлением. Осенью окрашиваются в красный</t>
  </si>
  <si>
    <t>20</t>
  </si>
  <si>
    <t>Куст высотой 150см, крона 100см. Соцветия узкопирамидальные, сначала салатово-белые, быстро розовеют, затем становятся малиново-розовыми. Цветение в июле-сентябре.</t>
  </si>
  <si>
    <t>Hydrangea paniculata Magical Candle 2</t>
  </si>
  <si>
    <t>Куст компактный, сильно разветвлённый, густооблиственный.Соцветия сначала зеленовато-белые, а к осени розовеют</t>
  </si>
  <si>
    <t>Серия "Мэджикал". Компактный сорт. Высота 80см. Крупные и очень плотные соцветия из звездчатых цветков. Сначала лаймово-белые, постепенно доходит до малинового цвета.</t>
  </si>
  <si>
    <t>Hydrangea paniculata Magical Moonlight1</t>
  </si>
  <si>
    <t>Hydrangea paniculata Magical Moonlight2</t>
  </si>
  <si>
    <t>Серия "Мэджикал" Один из лучших сортов. ОЧЕНЬ КРУПНЫЕ СОЦВЕТИЯ! Плотные и крепкие, меняют цвет от белого до темно-розового. Цветение в июле-сентябре.</t>
  </si>
  <si>
    <t>Hydrangea paniculata Pastelgreen Rencolor 0</t>
  </si>
  <si>
    <t>Hydrangea paniculata Pastelgreen Rencolor 1</t>
  </si>
  <si>
    <t>Цветет с середины июля до конца сенября округлыми соцветиями из стерильных цветков. Цветки постоянно меняют цвет. Гамма пастельная: оттенки кремового, розового, зеленоватого. Пригоден для выращивания в горшках.</t>
  </si>
  <si>
    <t>Морозоустойчивый. Листопадный кустарник высотой 180-200см. Цветет обильно с конца июня-начала июля. Продолжительность цветения 30-40 дней. Соцветия состоят из 3-5 белых полумахровых цветков. Нижний ряд лепестков плотный, без просветов.</t>
  </si>
  <si>
    <t>Physocarpus opulifolius Amber Jubilee 1</t>
  </si>
  <si>
    <t>Physocarpus opulifolius Amber Jubilee 3</t>
  </si>
  <si>
    <t>Очень темная листва и ветви, почти черного цвета.Цветение ярко-розовыми цветками.</t>
  </si>
  <si>
    <t>небольшой кустарничек со стелющимися ветвями, высотой 20см, ширина 1,м. Цветет в апреле-мае  бело-розовыми цветками, одновременно с распусканием листьев,  листва узкая, зеленая, осенью пурпурно-красная. Плоды на 4 год, пурпурно-черные, боьше декоративные, невкусные. Почвопокровный кустарник, для укрепления склонов.</t>
  </si>
  <si>
    <t>Prunus triloba Rosenmund 1</t>
  </si>
  <si>
    <t>Prunus triloba Rosenmund 2</t>
  </si>
  <si>
    <t>Кустарник среднего размера или маленькое деревце. Очень эффектно цветет с апреля на протяжении 35 дней до распускания листьев . Цветки махровые розовые  с белым.Цветение очень обильное и пышное. Название сорта переводится как "Розовая пена".Осенью листья становятся желтыми.</t>
  </si>
  <si>
    <t>Француский сорт.Компактный кустик, Высота 60см, крона 80см. Основной цвет листвы зеленый, верхушки молодых приростов пурпурно-бордовые, потом становятся фиолетовыми и долго держат цвет, прежде чем стать зелеными. Осенью листва бронзовая. Цветет в июне-июле розовыми соцветиями, 8см. Возможно повторное цветение.</t>
  </si>
  <si>
    <t xml:space="preserve">Французский сорт. Невысокий сорт. Всего 40см высотой, крона 60см. Молодые листья красные, летом золотисто зеленые.Цветет в июле-августе розовыми щитковидными соцветиями. </t>
  </si>
  <si>
    <t>Вишня войлочная</t>
  </si>
  <si>
    <t>Ribes х nidigrolaria Jostaberry</t>
  </si>
  <si>
    <t>Йошта</t>
  </si>
  <si>
    <t>Rubus idaeus BonBonBerry Yummy</t>
  </si>
  <si>
    <t>БонБонБерри Ямми</t>
  </si>
  <si>
    <t>Rubus idaeus Glen Ample</t>
  </si>
  <si>
    <t>Глен Ампл</t>
  </si>
  <si>
    <t>Rubus loganobaccus</t>
  </si>
  <si>
    <t>Малино-ежевичный гибрид (Ежемалина)</t>
  </si>
  <si>
    <t>Vaccinium macrocarpon Pilgrim</t>
  </si>
  <si>
    <t>Пилгрим</t>
  </si>
  <si>
    <t>Стивенс</t>
  </si>
  <si>
    <t>Ribes x nidigrolaria Jostaberry</t>
  </si>
  <si>
    <t>Гибрид крыжовника с чёрной смородиной. Бесшипный, высокий, с раскидистой кроной. Позднего срока созревания. Ягоды сначала зелёные, затем чёрные. Кисло-сладкого вкуса
Устойчив к мучнистой росе и ржавчине.</t>
  </si>
  <si>
    <t>Rubus idaeus BonBonBerry Yummy1</t>
  </si>
  <si>
    <t>Самоопыляемый сорт для балконов и патио, практически без шипов</t>
  </si>
  <si>
    <t xml:space="preserve">Плодоносит в конце июля-августе. Ягоды малиново-красные, очень крупные до 8-10 грамм, твердые, блестящие, транспортабельные. Плодоносит на прошлогодних побегах. </t>
  </si>
  <si>
    <t>Малинно-ежевичный гибрид.Бесшипный декоративный раскидистый куст. Не образует корневых отпрысков. Ягоды продолговатые, крупные 5-6г, пурпурно-красные, урожайность у сорта высокая. У ягод выраженный ежевичный аромат. Созревание с августа до заморозков.</t>
  </si>
  <si>
    <t xml:space="preserve">Раннеспелый, зацветает позднее, чем обычно. Меньше вероятностm повреждения заморозками. Плоды крупные, слегка приплюснутые, синие с восковым налётом, очень вкусные, кисло-сладкие. Кусты морозостойкие, сильнорослые. </t>
  </si>
  <si>
    <t>Карликовый кустарничек. Крона подушковидная. Цветёт в июне. Ягоды созревают в сентябре-октябре, очень плотные, пурпурные. В период плодоношения выглядит очень декоративно</t>
  </si>
  <si>
    <t>Vaccinium macrocarpon Stevens</t>
  </si>
  <si>
    <t>Позднеспелый. Созревает в конце сентября. Ягоды крупные  22-24 мм, тёмно-красные, плотные. Лёжкость хорошая. Зимует с укрытием.</t>
  </si>
  <si>
    <t>Juniperus pfitzeriana Gold Coast</t>
  </si>
  <si>
    <t>Juniperus pfitzeriana Gold Star</t>
  </si>
  <si>
    <t>Juniperus pfitzeriana Mint Julep</t>
  </si>
  <si>
    <t>Juniperus pfitzeriana Old Gold</t>
  </si>
  <si>
    <t>Можжевельник лежачий</t>
  </si>
  <si>
    <t>Juniperus procumbens Nana</t>
  </si>
  <si>
    <t>Juniperus scopulorum Blue Ivory</t>
  </si>
  <si>
    <t>Блю Айвори</t>
  </si>
  <si>
    <t>Juniperus squamata Little Joanna</t>
  </si>
  <si>
    <t>Литтл Джоанна</t>
  </si>
  <si>
    <t>Фастигата</t>
  </si>
  <si>
    <t>Picea glauca December</t>
  </si>
  <si>
    <t>Десембер</t>
  </si>
  <si>
    <t>Изели Фастигиата</t>
  </si>
  <si>
    <t>Thuja occidentalis Bright Smaragd</t>
  </si>
  <si>
    <t>Брайт Смарагд</t>
  </si>
  <si>
    <t>Tsuga canadensis Nana</t>
  </si>
  <si>
    <t>Tsuga canadensis</t>
  </si>
  <si>
    <t>Abies alba Fastigiata</t>
  </si>
  <si>
    <t>Abies nordmanniana</t>
  </si>
  <si>
    <t>Juniperus sabina Variegata</t>
  </si>
  <si>
    <t>Пихта белая</t>
  </si>
  <si>
    <t xml:space="preserve">Допустимое количество брака на единовременную поставку - 3%. </t>
  </si>
  <si>
    <t>* заполнить обязательно</t>
  </si>
  <si>
    <t xml:space="preserve">Выбор и оплату услуг транспортной компании осуществляет покупатель. </t>
  </si>
  <si>
    <t>Abies cephalonica Meyer's Dwarf</t>
  </si>
  <si>
    <t>Пихта кефалинийская</t>
  </si>
  <si>
    <t>Мейерз Дварф</t>
  </si>
  <si>
    <t>Abies lasiocarpa Compacta</t>
  </si>
  <si>
    <t>Пихта шершавоплодная</t>
  </si>
  <si>
    <t>Abies lasiocarpa Green Globe</t>
  </si>
  <si>
    <t>Грин Глоуб</t>
  </si>
  <si>
    <t>Chamaecyparis lawsoniana Ellwood's Gold</t>
  </si>
  <si>
    <t>Эллвудс Голд</t>
  </si>
  <si>
    <t>Chamaecyparis lawsoniana Ellwood's White</t>
  </si>
  <si>
    <t>Эллвудс Уайт</t>
  </si>
  <si>
    <t>Chamaecyparis lawsoniana Snow White</t>
  </si>
  <si>
    <t>Сноу Уайт</t>
  </si>
  <si>
    <t>Chamaecyparis pisifera Filifera Nana</t>
  </si>
  <si>
    <t>Филифера Нана</t>
  </si>
  <si>
    <t>Chamaecyparis pisifera Sungold</t>
  </si>
  <si>
    <t>Санголд</t>
  </si>
  <si>
    <t xml:space="preserve">P9 </t>
  </si>
  <si>
    <t>Chamaecyparis pisifera White Beauty</t>
  </si>
  <si>
    <t>Уайт Бьюти</t>
  </si>
  <si>
    <t>Ginkgo biloba Menhir</t>
  </si>
  <si>
    <t>Гинкго Билоба</t>
  </si>
  <si>
    <t>Менгир</t>
  </si>
  <si>
    <t>Juniperus chinensis Expansa Variegata</t>
  </si>
  <si>
    <t>Экспанса Вариегата</t>
  </si>
  <si>
    <t>Juniperus (dav) chin. Expansa Variegata</t>
  </si>
  <si>
    <t>Juniperus chinensis Monarch</t>
  </si>
  <si>
    <t>Монарх</t>
  </si>
  <si>
    <t>Juniperus communis Barton</t>
  </si>
  <si>
    <t>Бартон</t>
  </si>
  <si>
    <t>Juniperus communis Kalebab</t>
  </si>
  <si>
    <t>Калебаб</t>
  </si>
  <si>
    <t>Juniperus conferta Blue Pacific</t>
  </si>
  <si>
    <t>Блю Пасифик</t>
  </si>
  <si>
    <t>Larix decidua</t>
  </si>
  <si>
    <t>Лиственница европейская</t>
  </si>
  <si>
    <t>Microbiota decussata</t>
  </si>
  <si>
    <t>Микробиота перекрестнопарная</t>
  </si>
  <si>
    <t>Microbiota decussata Carnival</t>
  </si>
  <si>
    <t>Карнавал</t>
  </si>
  <si>
    <t>Microbiota decussata Goldspot</t>
  </si>
  <si>
    <t>Голдспот</t>
  </si>
  <si>
    <t>Microbiota decussata Jakobsen</t>
  </si>
  <si>
    <t>Джакобсен</t>
  </si>
  <si>
    <t>Picea pungens Sun on the Sky</t>
  </si>
  <si>
    <t>Сан оф зе Скай</t>
  </si>
  <si>
    <t>Pinus heldreichii Compact Gem</t>
  </si>
  <si>
    <t>Компакт Джем</t>
  </si>
  <si>
    <t>Pinus mugo Benjamin</t>
  </si>
  <si>
    <t>Бенджамин</t>
  </si>
  <si>
    <t>Pinus mugo Gnom</t>
  </si>
  <si>
    <t>Гном</t>
  </si>
  <si>
    <t>Pinus mugo Minimops</t>
  </si>
  <si>
    <t>Минимопс</t>
  </si>
  <si>
    <t>Pinus mugo mughus</t>
  </si>
  <si>
    <t>Мугус</t>
  </si>
  <si>
    <t>Pinus mugo Sherwood Compact</t>
  </si>
  <si>
    <t>Шервуд Компакт</t>
  </si>
  <si>
    <t>Pinus mugo Varella</t>
  </si>
  <si>
    <t>Варелла</t>
  </si>
  <si>
    <t>Пирамидалис</t>
  </si>
  <si>
    <t>Pinus parviflora Negishi</t>
  </si>
  <si>
    <t>Сосна мелкоцветковая</t>
  </si>
  <si>
    <t>Негиши</t>
  </si>
  <si>
    <t>Pinus strobus Minima</t>
  </si>
  <si>
    <t>Минима</t>
  </si>
  <si>
    <t>Pinus strobus Radiata</t>
  </si>
  <si>
    <t>Радиата</t>
  </si>
  <si>
    <t>Pinus sylvestris Hibernia</t>
  </si>
  <si>
    <t>Хиберниа</t>
  </si>
  <si>
    <t>Pinus uncinata Hnizdo</t>
  </si>
  <si>
    <t>Сосна крючковатая</t>
  </si>
  <si>
    <t>Хниздо</t>
  </si>
  <si>
    <t>Pseudotsuga menziesii</t>
  </si>
  <si>
    <t>Псевдотсуга Мензиса</t>
  </si>
  <si>
    <t>Глобоза</t>
  </si>
  <si>
    <t>Thuja plicata Can-Can</t>
  </si>
  <si>
    <t>Кан-Кан</t>
  </si>
  <si>
    <t>Thuja plicata Zebrina</t>
  </si>
  <si>
    <t>Зебрина</t>
  </si>
  <si>
    <t>Thuja occidentalis King of Brabant</t>
  </si>
  <si>
    <t>Кинг оф Брабант</t>
  </si>
  <si>
    <t>Berberis thunbergii Neon</t>
  </si>
  <si>
    <t>Неон</t>
  </si>
  <si>
    <t>Berberis thunbergii Red Hot Chili</t>
  </si>
  <si>
    <t>Рэд Хот Чили</t>
  </si>
  <si>
    <t>Berberis thunbergii Vulcano</t>
  </si>
  <si>
    <t>Вулкано</t>
  </si>
  <si>
    <t>P14</t>
  </si>
  <si>
    <t>серии "Neon". Новые побеги ярко-оранжевые. Летом листва меняет цвет на ярко-красный с желтым краем. Не чувствителен к вредителям и болезням.</t>
  </si>
  <si>
    <t xml:space="preserve">серии "Neon". Компактное растение, форма шара. Весной молодые побеги темно-оранжевые. Летом побеги меняются в цвете на темно-красный. Листва с ровным желтым краем. </t>
  </si>
  <si>
    <t>серии "Neon". Вертикально растущий кустаник. Новые побеги оранжевого цвета весной. Летом побеги меняются на красный. Листва имеет ровный желтый край. Не чувствителен к солнечным ожогам.</t>
  </si>
  <si>
    <t>70-80</t>
  </si>
  <si>
    <t>Скумпия кожевенная</t>
  </si>
  <si>
    <t>Cotinus coggygria Royal Purple</t>
  </si>
  <si>
    <t>Ройал Пурпл</t>
  </si>
  <si>
    <t>Cotinus coggygria Royal Purple 1</t>
  </si>
  <si>
    <t>Cotinus coggygria Royal Purple 2</t>
  </si>
  <si>
    <t>Очень эффектный, крупный,раскидистый кустарник. Тёмно-пурпурные листья становятся осенью ярко-красными. Цветы собраны в редкие метёлки и во время плодоношения покрываются длинными волосками. Создаётся ощущение пурпурного тумана вокруг куста.</t>
  </si>
  <si>
    <t>Frangula alnus Asplenifolia</t>
  </si>
  <si>
    <t>Frangula alnus Fastigiata (Ron Williams)</t>
  </si>
  <si>
    <t>Фастигата (Рон Уильямс)</t>
  </si>
  <si>
    <t>Hydrangea arborescens Candybelle Sorbet</t>
  </si>
  <si>
    <t>Кандибелле Сорбет</t>
  </si>
  <si>
    <t>Кустарник с колоновидной кроной, растет медленно. Изящен своей узкой (до 12мм) ажурной листвой, Летом литсва зелёного цвета. Плоды ядовиты.</t>
  </si>
  <si>
    <t>Hydrangea arborescens Candybelle Sorbet_2</t>
  </si>
  <si>
    <t>красивый кустарник с сильными стеблями, с потрясающими темно-розовыми цветами , цветение продолжительное.</t>
  </si>
  <si>
    <t>Hydrangea paniculata Bee Happy</t>
  </si>
  <si>
    <t>Бии Хэппи</t>
  </si>
  <si>
    <t>Hydrangea paniculata Bee Happy_2</t>
  </si>
  <si>
    <t>Компактный кустарник! Жемчужно-белый цвет цветов и блестящие зеленые листья. Форма прямостоячая. Не требует опрыскивания и обработки. Очень продолжительное летнее цветение, подходит для горшков и садов. Восхитительный сладкий запах является хорошим дополнительным свойством.</t>
  </si>
  <si>
    <t>45-55</t>
  </si>
  <si>
    <t>Hydrangea paniculata Petite Cherry</t>
  </si>
  <si>
    <t>Петит Черри</t>
  </si>
  <si>
    <t>Hydrangea paniculata Petite Flori</t>
  </si>
  <si>
    <t>Петит Флори</t>
  </si>
  <si>
    <t>Hydrangea paniculata Petite Star</t>
  </si>
  <si>
    <t>Петит Стар</t>
  </si>
  <si>
    <t>Сери "Мэджикал" Куст высотой 120см, диаметр кроны 150см. Цветет в июле-сентябре ОЧЕНЬ КРУПНЫМИ (до 30см) и плотными пирамидальными соцветиями. Цвет белый с зеленой макушкой.</t>
  </si>
  <si>
    <t>Hydrangea paniculata Petite Cherry_2</t>
  </si>
  <si>
    <t>Petite® Cherry - это компактная растущая гортензия с плотными и многочисленными цветами. Цветение начинается с июня, что очень рано. Цвет меняется с лаймово-зеленого на темно-красный в сентябре. Растение будет полностью покрыто отличными цветами! Высота до 50 см и ширины около 40 см.</t>
  </si>
  <si>
    <t>Hydrangea paniculata Petite Flori_2</t>
  </si>
  <si>
    <t>Красивый кустарник с сильными стеблями и крепкими цветами. Цветение начинается с июня. Цвет меняется с белого на розовый и темно-красный в сентябре. Достигает высоты около 80 см всего за один год.</t>
  </si>
  <si>
    <t>Hydrangea paniculata Petite Star1</t>
  </si>
  <si>
    <t>Hydrangea paniculata Petite Star2</t>
  </si>
  <si>
    <t>Цветет с июня по сентябрь сначала зеленоватыми соцветиями, которые быстро становятся белыми, потом розовеют, а к осени краснеют. Куст компактный, высотой 55см и шириной 90см.</t>
  </si>
  <si>
    <t>Hydrangea paniculata Pink &amp; Rose</t>
  </si>
  <si>
    <t>Hydrangea paniculata Pixio</t>
  </si>
  <si>
    <t>Пиксио</t>
  </si>
  <si>
    <t>Hydrangea paniculata Pink and Rose</t>
  </si>
  <si>
    <t>Красивый кустарник с сильными стеблями с хорошим ветвлением. Равномерное окрашивание соцветий. Цвет меняется с с белого/лаймово-зеленого на зеленый и розовый в сентябре. Достигает высоты около 80 см.</t>
  </si>
  <si>
    <t>Hydrangea paniculata Whitelight1</t>
  </si>
  <si>
    <t>Hydrangea paniculata Whitelight2</t>
  </si>
  <si>
    <t>Компактный куст, соцветия белые, на вершине конуса зеленоватые. Очень продуктивный, обильно цветущий сорт.</t>
  </si>
  <si>
    <t>Lavandula angustifolia Dwarf Blue</t>
  </si>
  <si>
    <t>Лаванда узколистная</t>
  </si>
  <si>
    <t>Дварф Блю</t>
  </si>
  <si>
    <t>цветки темно-синие, ароматные, листья серебристые, кустик высотой 30см, шириной 40см.</t>
  </si>
  <si>
    <t>30см</t>
  </si>
  <si>
    <t>Perovskia atriplicifolia Lacey Blue</t>
  </si>
  <si>
    <t>Перовския лебедолистная</t>
  </si>
  <si>
    <t>Лейси Блю</t>
  </si>
  <si>
    <t>Perovskia atriplicifolia Little Spire</t>
  </si>
  <si>
    <t>Литл Спайр</t>
  </si>
  <si>
    <t>Perovskia atriplicifolia Blue Spire</t>
  </si>
  <si>
    <t>Блю Спайр</t>
  </si>
  <si>
    <t>компактный кустарничек высотой 60см, шириной 80см не разваливается, цветки фиолетово-синие, цветение длительное около трех месяцев</t>
  </si>
  <si>
    <t>Perovskia Little Spire</t>
  </si>
  <si>
    <t>Очень красивый компактный кустик. Родственник исопа и лаванды. Цветёт в августе-сентябре. Наиболее эффектны массовые посадки. Зимует с укрытием.</t>
  </si>
  <si>
    <t>Perovskia Blue Spire</t>
  </si>
  <si>
    <t>эффектный кустарничек 150см высотой, листва  серебристо-зеленая, цветение длительное фиолетово-синими соцветиями. Растение ароматное.</t>
  </si>
  <si>
    <t>Rhododendron Cunningham's White</t>
  </si>
  <si>
    <t>Рододендрон гибридный</t>
  </si>
  <si>
    <t>Каннингемс Уайт</t>
  </si>
  <si>
    <t>P13</t>
  </si>
  <si>
    <t>C5</t>
  </si>
  <si>
    <t xml:space="preserve">Вечнозеленый раскидистый сильный кустарник.Высота 150см.  Цветение обильное в начале июня. Цветки белые с красновато-коричневым крапом на верхнем лепестке собраны в соцветия по 7-8 шт. </t>
  </si>
  <si>
    <t>Rhododendron Nova Zembla</t>
  </si>
  <si>
    <t>Нова Зембла</t>
  </si>
  <si>
    <t>Rhododendron Nova Zemlba</t>
  </si>
  <si>
    <t>Кустарник с широкой рыхлой кроной. Цветёт с конца мая по середину июня ярко-розовыми с тёмным пятном цветками, собранными в соцветия по 10-12 цветков.</t>
  </si>
  <si>
    <t>Rhododendron Roseum Elegans</t>
  </si>
  <si>
    <t>Розеум Элеганс</t>
  </si>
  <si>
    <t>Rhododendron Catawbiense Grandiflorum</t>
  </si>
  <si>
    <t>Рододендрон кэтевбинский</t>
  </si>
  <si>
    <t>Грандифлорум</t>
  </si>
  <si>
    <t>Бузина чёрная</t>
  </si>
  <si>
    <t>Sambucus nigra Black Lace</t>
  </si>
  <si>
    <t>Блэк Лэйс</t>
  </si>
  <si>
    <t>Sambucus nigra Black Tower</t>
  </si>
  <si>
    <t>Блэк Тауэр</t>
  </si>
  <si>
    <t xml:space="preserve">полушаровидный вечнозеленый раскидистый кустарник цветет в начае июня воронковидными розовыми цветками, собранными в соцветия по 15 </t>
  </si>
  <si>
    <t>Вечнозеленый, раскидистый, сильноветвистый, полушаровидный кустарник. Цветки лиловые с зеленовато-желтым пятном и оранжевым крапом на верхнем лепестке, без запаха, собраны по 13-15 штук в компактные соцветия. Цветет в начале июня. Морозостоек</t>
  </si>
  <si>
    <t>Sambucus nigra Black Lace 1</t>
  </si>
  <si>
    <t>Sambucus nigra Black Lace 2</t>
  </si>
  <si>
    <t>Декоративен весь сезон. Листья тёмно-фиолетовые, почти чёрного цвета, ажурные. Цветёт 3-4 недели светло-розовыми цветками, с лимонным ароматом. Плоды съедобные</t>
  </si>
  <si>
    <t>Sambucus nigra Black Tower 1</t>
  </si>
  <si>
    <t>Sambucus nigra Black Tower 2</t>
  </si>
  <si>
    <t xml:space="preserve">Крупный быстрорастущий кустарник. Листья пурпурно-фиолетовые, резные. Цветёт в июне-июле розовыми душистыми соцветиями. </t>
  </si>
  <si>
    <t>Ribes rubrum Rovada</t>
  </si>
  <si>
    <t>Ровада</t>
  </si>
  <si>
    <t>Густой, раскидистый. Обильное плодоношение во 2-ой половине июля. Кисти длинные. Удобные для сбора.</t>
  </si>
  <si>
    <t>Слабое побегообразование. Лучше освещённость и меньше затрат сил на обрезку. Плодоносит рано, а цветёт поздно. Цветки не повреждаются заморозками. Ягоды хорошего вкуса, голубые, до 20мм в диаметре, урожайност 6-8кт с куста</t>
  </si>
  <si>
    <t>конт.</t>
  </si>
  <si>
    <t>Минимальный заказ на сорт указан в столбце "кратность заказа"</t>
  </si>
  <si>
    <t>состоянии поставить скомплектованный заказ по не зависящим от него причинам.</t>
  </si>
  <si>
    <t>Фото</t>
  </si>
  <si>
    <t>Рекомендуемая температура хранения саженцев +2/+5 градусов.</t>
  </si>
  <si>
    <t>КУСТАРНИКИ В УПАКОВКЕ и БЕЗ УПАКОВКИ</t>
  </si>
  <si>
    <t>туб.</t>
  </si>
  <si>
    <t>БигПак</t>
  </si>
  <si>
    <t>Hydrangea paniculata Colourful Cocktail</t>
  </si>
  <si>
    <t>P8</t>
  </si>
  <si>
    <t>Hydrangea paniculata Cotton Cream</t>
  </si>
  <si>
    <t>Hydrangea paniculata Little Blossom</t>
  </si>
  <si>
    <t>Hydrangea paniculata Little Passion</t>
  </si>
  <si>
    <t>Hydrangea paniculata Little Rosy</t>
  </si>
  <si>
    <t>Hydrangea paniculata Milk &amp; Honey</t>
  </si>
  <si>
    <t>Пинк энд Роуз (ОКС, бигпак из 5 раст.)</t>
  </si>
  <si>
    <t>Hydrangea paniculata Pinky Promise</t>
  </si>
  <si>
    <t>Hydrangea paniculata Raspberry Pink</t>
  </si>
  <si>
    <t>Hydrangea paniculata Royal Flower</t>
  </si>
  <si>
    <t>Hydrangea paniculata Strawberry Blossom</t>
  </si>
  <si>
    <t>Hydrangea paniculata Sugar Rush</t>
  </si>
  <si>
    <t>Куст высотой и шириной 1м, Цветение в июле-сентябре цветки крупные, сначала кремовые, потом малиновые.</t>
  </si>
  <si>
    <t>Куст высотой и шириной 80см.Соцветия сатиново-кремовые плотные, широкопирамидальные цветут в июле-сентябре.</t>
  </si>
  <si>
    <t>Очень компактный куст. Листва темно-зеленая. Высота 80см, цветение в июле-сентябре белыми плотными конусовидными соцветиями, которые постепенно розовеют.</t>
  </si>
  <si>
    <t>Компактная форма. Высота 60см, ширина 80см, многочисленные соцветия светло-зеленовато-белые, округлые. Цветение июль-сентябрь.</t>
  </si>
  <si>
    <t>Компактная форма. Высота и ширина 60см, соцветия округлые, белые, потом розовеют, длительно цветет июль-октябрь, подходит для контейнеров.</t>
  </si>
  <si>
    <t>Компактная форма. Высота 60см, ширина 70см, соцветия кремового цвета,потом слегка румянятся, листья темно-зеленые. Цветет длительно июль-сентябрь.</t>
  </si>
  <si>
    <t>Сильный куст с крепкими ветвями, высота 130см, ширина 120см, соцветия крупные, сначала белые, затем постепенно розовеют и становятся малиново-розовыми. Цветение июль-сентябрь.</t>
  </si>
  <si>
    <t>Куст небольшой 70см, с прочными стеблями и темно-зеленой листвой. Цветение с июля по сентябрь ослепительно-белыми соцветиями, которые постепенно становятся ярко-розовыми</t>
  </si>
  <si>
    <t>Куст среднего размера. Высота 100см, ширина 90см. Стебли сильные, соцветия крупные, конические, сначала белые, потом постепенно розовеют и становятся ярко-малиновыми. Цветение июль-сентябрь.</t>
  </si>
  <si>
    <t>Прочный куст высотой 100см, шириной 70см. Цветет в июле-сентябре очень крупными белоснежными соцветиями, которые позже приобретают нежно-розовый цвет.</t>
  </si>
  <si>
    <t>Куст с очень сильными ветвями.Высотой 100, шириной 120см. Цветет с июля до октября крупными конусовидными белыми соцветиями , позже становятся ярко-розовыми и малиновыми.</t>
  </si>
  <si>
    <t>Куст высотой и шириной 80см. Цветет в июле-сентябре белоснежными соцветиями. Цвет соцветий не меняется.</t>
  </si>
  <si>
    <t>Andromeda polifolia Compacta</t>
  </si>
  <si>
    <t>Подбел многолистный</t>
  </si>
  <si>
    <t>Пинк Делайт</t>
  </si>
  <si>
    <t>Buddleja davidii Black Knight</t>
  </si>
  <si>
    <t>Буддлея Давида</t>
  </si>
  <si>
    <t>Блэк Найт</t>
  </si>
  <si>
    <t>Buddleja davidii Border Beauty</t>
  </si>
  <si>
    <t>Бордер Бьюти</t>
  </si>
  <si>
    <t>Buddleja davidii Nanho Blue</t>
  </si>
  <si>
    <t>Нано Блю</t>
  </si>
  <si>
    <t>Buddleja davidii Pink Delight</t>
  </si>
  <si>
    <t>Buddleja davidii Royal Red</t>
  </si>
  <si>
    <t>Ройал Ред</t>
  </si>
  <si>
    <t>Buddleja davidii White Profusion</t>
  </si>
  <si>
    <t>Уайт Профьюжн</t>
  </si>
  <si>
    <t>Clethra alnifolia Hummingbird</t>
  </si>
  <si>
    <t>Клетра ольхолистная</t>
  </si>
  <si>
    <t>Хаммингбёрд</t>
  </si>
  <si>
    <t>Дейция гибридная</t>
  </si>
  <si>
    <t>Deutzia hybrida Strawberry Fields</t>
  </si>
  <si>
    <t>Строуберри Филдс</t>
  </si>
  <si>
    <t>Deutzia scabra Pride of Rochester</t>
  </si>
  <si>
    <t>Дейция шершавая</t>
  </si>
  <si>
    <t>Прайд оф Рочестер</t>
  </si>
  <si>
    <t>Euonymus fortunei Emerald Gaiety</t>
  </si>
  <si>
    <t>Бересклет Форчуна</t>
  </si>
  <si>
    <t>Эмеральд Гаити</t>
  </si>
  <si>
    <t>Euonymus fortunei Emerald 'n Gold</t>
  </si>
  <si>
    <t>Эмеральден Голд</t>
  </si>
  <si>
    <t>Euonymus fortunei Harlequin</t>
  </si>
  <si>
    <t>Exochorda macrantha The Bride</t>
  </si>
  <si>
    <t>Экзохорда крупноцветная</t>
  </si>
  <si>
    <t>Зе Брайд</t>
  </si>
  <si>
    <t>Exochorda macrantha Magical Springtime</t>
  </si>
  <si>
    <t>Мэджикал Спрингтайм</t>
  </si>
  <si>
    <t>Exochorda macrantha Lotus Moon Pearlbush</t>
  </si>
  <si>
    <t>Лотус Мун Перлбуш</t>
  </si>
  <si>
    <t>Hydrangea macrophylla Alpengluhen</t>
  </si>
  <si>
    <t>Гортензия крупнолистовая</t>
  </si>
  <si>
    <t>Альпенглюхен</t>
  </si>
  <si>
    <t>Hydrangea macrophylla Blauer Zwerg</t>
  </si>
  <si>
    <t>Блауер Цверг</t>
  </si>
  <si>
    <t>Hydrangea macrophylla Blaumeise</t>
  </si>
  <si>
    <t>Блаумейзе</t>
  </si>
  <si>
    <t>Hydrangea macrophylla Bodensee</t>
  </si>
  <si>
    <t>Боденси</t>
  </si>
  <si>
    <t>Hydrangea macrophylla Bouquet Rose</t>
  </si>
  <si>
    <t>Букет Роуз</t>
  </si>
  <si>
    <t>Hydrangea macrophylla Dark Angel</t>
  </si>
  <si>
    <t>Дарк Ангел</t>
  </si>
  <si>
    <t>Hydrangea macrophylla Doppio Bianco</t>
  </si>
  <si>
    <t>Доппио Бьянко</t>
  </si>
  <si>
    <t>Hydrangea macrophylla Early Blue</t>
  </si>
  <si>
    <t>Эрли Блю</t>
  </si>
  <si>
    <t>Hydrangea macrophylla Freudenstein</t>
  </si>
  <si>
    <t>Фрейденштейн</t>
  </si>
  <si>
    <t>Hydrangea macrophylla Masja</t>
  </si>
  <si>
    <t>Мася</t>
  </si>
  <si>
    <t>Hydrangea macrophylla Nikko Blue</t>
  </si>
  <si>
    <t>Никко-Блю</t>
  </si>
  <si>
    <t>Hydrangea macrophylla Schloss Wackerbarth</t>
  </si>
  <si>
    <t>Замок Вакербарт</t>
  </si>
  <si>
    <t>Hydrangea macrophylla Together</t>
  </si>
  <si>
    <t>Тугезе</t>
  </si>
  <si>
    <t>Гарденлайт Уайтлайт</t>
  </si>
  <si>
    <t>Hydrangea quercifolia Alice</t>
  </si>
  <si>
    <t>Гортензия дуболистная</t>
  </si>
  <si>
    <t>Алиса</t>
  </si>
  <si>
    <t>Hydrangea quercifolia Amethyst</t>
  </si>
  <si>
    <t>Аметист</t>
  </si>
  <si>
    <t>Hydrangea quercifolia Burgundy</t>
  </si>
  <si>
    <t>Бургунди</t>
  </si>
  <si>
    <t>Hydrangea serrata Bluebird</t>
  </si>
  <si>
    <t>Гортензия пильчатая</t>
  </si>
  <si>
    <t>Блюбёрд</t>
  </si>
  <si>
    <t>Hydrangea serrata Daredevil</t>
  </si>
  <si>
    <t>Даредевил</t>
  </si>
  <si>
    <t>Kerria japonica Pleniflora</t>
  </si>
  <si>
    <t>Керрия японская</t>
  </si>
  <si>
    <t>Пленифлора</t>
  </si>
  <si>
    <t>Kolkwitzia amabilis Pink Cloud</t>
  </si>
  <si>
    <t>Кольквиция приятная</t>
  </si>
  <si>
    <t>Пинк Клауд</t>
  </si>
  <si>
    <t>Магнолия</t>
  </si>
  <si>
    <t>Magnolia Cameo</t>
  </si>
  <si>
    <t>Камео</t>
  </si>
  <si>
    <t>Magnolia soulangeana Alba Superba</t>
  </si>
  <si>
    <t>Магнолия Суланжа</t>
  </si>
  <si>
    <t>Альба Суперба</t>
  </si>
  <si>
    <t>Magnolia soulangeana Rustica Rubra</t>
  </si>
  <si>
    <t>Рустика Рубра</t>
  </si>
  <si>
    <t>Magnolia Yellow Lantern</t>
  </si>
  <si>
    <t>Йеллоу Лантерн</t>
  </si>
  <si>
    <t>Pieris japonica Flaming Silver</t>
  </si>
  <si>
    <t>Пиерис японский</t>
  </si>
  <si>
    <t>Флэминг Сильвер</t>
  </si>
  <si>
    <t>Potentilla fruticosa Abbotswood</t>
  </si>
  <si>
    <t>Лапчатка кустарниковая</t>
  </si>
  <si>
    <t>Абботсвуд</t>
  </si>
  <si>
    <t>Potentilla fruticosa Bellissima</t>
  </si>
  <si>
    <t>Беллиссима</t>
  </si>
  <si>
    <t>Potentilla fruticosa Danny Boy</t>
  </si>
  <si>
    <t>Данни Бой</t>
  </si>
  <si>
    <t>Potentilla fruticosa Goldfinger</t>
  </si>
  <si>
    <t>Голдфингер</t>
  </si>
  <si>
    <t>Potentilla fruticosa Hopleys Orange</t>
  </si>
  <si>
    <t>Хопслей Оранж</t>
  </si>
  <si>
    <t>Potentilla fruticosa Manchu</t>
  </si>
  <si>
    <t>Манчу</t>
  </si>
  <si>
    <t>Potentilla fruticosa Mango Tango</t>
  </si>
  <si>
    <t>Манго Танго</t>
  </si>
  <si>
    <t>Potentilla fruticosa Marian Red Robin</t>
  </si>
  <si>
    <t>Мариан Ред Робин</t>
  </si>
  <si>
    <t>Potentilla fruticosa Orange Star</t>
  </si>
  <si>
    <t>Оранж Стар</t>
  </si>
  <si>
    <t>Potentilla fruticosa Pink Paradise</t>
  </si>
  <si>
    <t>Пинк Парадайз</t>
  </si>
  <si>
    <t>Potentilla fruticosa Pretty Polly</t>
  </si>
  <si>
    <t>Претти Полли</t>
  </si>
  <si>
    <t>Potentilla fruticosa Red Ace</t>
  </si>
  <si>
    <t>Ред Айс</t>
  </si>
  <si>
    <t>Potentilla tridentata Nuuk</t>
  </si>
  <si>
    <t>Лапчатка трехзубчатая</t>
  </si>
  <si>
    <t>Нуук</t>
  </si>
  <si>
    <t>Rhododendron P.J.M Elite</t>
  </si>
  <si>
    <t>П. Джи. М. Элит</t>
  </si>
  <si>
    <t>Rosa Cutie Pie</t>
  </si>
  <si>
    <t>Роза</t>
  </si>
  <si>
    <t>Кьюти Пай (мини-роза)</t>
  </si>
  <si>
    <t>Vinca major Variegata</t>
  </si>
  <si>
    <t>Барвинок большой</t>
  </si>
  <si>
    <t>Барвинок малый</t>
  </si>
  <si>
    <t>Vinca minor Illumination</t>
  </si>
  <si>
    <t>Иллюминейшн</t>
  </si>
  <si>
    <t>Weigela All Summer Monet</t>
  </si>
  <si>
    <t>Вейгела</t>
  </si>
  <si>
    <t>Олл Саммер Монэ</t>
  </si>
  <si>
    <t>Weigela All Summer Red</t>
  </si>
  <si>
    <t>Олл Саммер Ред</t>
  </si>
  <si>
    <t>Эбони энд Айвори</t>
  </si>
  <si>
    <t>Weigela florida Alexandra</t>
  </si>
  <si>
    <t>Вейгела цветущая</t>
  </si>
  <si>
    <t>Александра</t>
  </si>
  <si>
    <t>Weigela florida Nana Variegata</t>
  </si>
  <si>
    <t>Нана Вариегата</t>
  </si>
  <si>
    <t>Weigela Maroon Swoon</t>
  </si>
  <si>
    <t>Марун Свон</t>
  </si>
  <si>
    <t>Weigela Picobella Rosa</t>
  </si>
  <si>
    <t>Пикобелла Роза</t>
  </si>
  <si>
    <t>Низкорослый вечнозеленый кустарник с лежачим стеблем и дугообразно приподнимающимися ветвями. Хорошо растет на солнце, но выносит полутень, морозостоек. Цветёт нежно розовыми цветочками в мае-июне, плодоносит в июне-июле. Ядовит.</t>
  </si>
  <si>
    <t>Листопадный кустарник. Обильно и продолжительно цветет длинными колосовидными соцветиями. Зимует с укрытием.</t>
  </si>
  <si>
    <t>Компактный сорт, ветви поникающие, может выращиваться как кадочное растение. Высота 150-250см. Соцветия длиной 40см. Цветет в июле-октябре.</t>
  </si>
  <si>
    <t>150-250</t>
  </si>
  <si>
    <t>Buddleja davidii Nanho Blue 1</t>
  </si>
  <si>
    <t>Buddleja davidii Nanho Blue 2</t>
  </si>
  <si>
    <t>Компактный, теневыносливый, округлый кустарник, высота 60-90см. Цветение на побегах текущего года в июле-августе длинными 8-15см соцветиями из мелких белых и душистых цветков.Листья появляются в мае, темно-зеленые, осенью-желтые.</t>
  </si>
  <si>
    <t>60-90</t>
  </si>
  <si>
    <t>Кустарник, дорастает до 1,5 м высоты, прирастает ок. 25 см в год. Цветки большие, розовые, с меняющимися оттенками окраски - собранные в большие метёлки (соцветия). Цветёт в июне -июле. Ценный новый сорт.</t>
  </si>
  <si>
    <t>Deutzia scabra Pride of Rochester 1</t>
  </si>
  <si>
    <t>Deutzia scabra Pride of Rochester 2</t>
  </si>
  <si>
    <t>Ветви приподняты. Цветёт обильно в июне-июле белыми махровыми цветками с розовым основанием.  (P12)</t>
  </si>
  <si>
    <t>Euonymus Emerald Gaiety</t>
  </si>
  <si>
    <t xml:space="preserve">Вечнозелёный кустарник, бело - пёстрый, до 0,3 м высоты и ок. 1 м в диаметре, с годовым приростом ок. 15 см. </t>
  </si>
  <si>
    <t>Euonymus Emerald 'n Gold</t>
  </si>
  <si>
    <t xml:space="preserve">Вечнозелёный кустарник с пёстрыми, жёлто- зелёными листьями, высота до 0,5 м, диаметр ок. 90 см, годовой прирост ок. 10 см. Разросшиеся кусты могут цепляться за опору и ползти вверх, в том числе по стене </t>
  </si>
  <si>
    <t>Euonymus Harlequin</t>
  </si>
  <si>
    <t xml:space="preserve">Карликовый вечнозелёный кустарник, стелющийся, бело - пёстрый. Осенью листва розовеет. Большинство листьев и молодых побегов - белые. </t>
  </si>
  <si>
    <t>Exochorda racemosa The Bride</t>
  </si>
  <si>
    <t>Плотный плакучий кустарник до 2 м высотой и 3 м шириной, с куполообразной кроной. Цветение очень обильное – в мае белыми соцветиями</t>
  </si>
  <si>
    <t>Exochorda Magical Springtime2</t>
  </si>
  <si>
    <t>Exochorda Magical Springtime1</t>
  </si>
  <si>
    <t>Новый сорт экзохорды с прямостоячими 1.2м ветвями; отличается цветением на побегах прошлого и текущего года, что гарантирует цветение в сравнении с другими сортами экзохорды: цветение не зависит от зимнего подмерзания кончиков ветвей и бутоны распускаются не только на концах побегов а от основания до самых кончиков; цветы крупные белые: полностью раскрытые.</t>
  </si>
  <si>
    <t>100-120</t>
  </si>
  <si>
    <t>Exochorda Lotus Moon Pearlbush</t>
  </si>
  <si>
    <t>Красивоцветущий кустарник. Высота 120-150 см, ширина 90-120см. Во время цветения в мае полностью покрывается белыми цветками. В бутонах цветки похожи на жемчуг.</t>
  </si>
  <si>
    <t>Куст среднерослый. Цветки, розовые, собраны в ажурные соцветия со стерильными, более крупными цветками по краю. Цвет не меняется даже в кислой почве</t>
  </si>
  <si>
    <t>Куст компактный. Соцветия розовые, в кислом грунте-синие.Лист сочно-зелёный, крупный</t>
  </si>
  <si>
    <t>Hydrangea macrophylla Blaumeise 1</t>
  </si>
  <si>
    <t xml:space="preserve">Кустарник раскидистый, годовой прирост 20см. Соцветия плоские, крупные, 22см. Окраска цветков зависит от кислотности почвы. На кислых -голубая, на нейтральных-розовая. </t>
  </si>
  <si>
    <t>Hydrangea macrophylla Bodensee 2</t>
  </si>
  <si>
    <t xml:space="preserve">Куст быстро разрастается. Шапки цветков розовые, в кислой почве синеют, листва мощная, крупная. </t>
  </si>
  <si>
    <t>Hydrangea macrophylla Bouquet Rose 1</t>
  </si>
  <si>
    <t>Hydrangea macrophylla Bouquet Rose 2</t>
  </si>
  <si>
    <t xml:space="preserve">Широкий, разветвлённый кустарник. Цветение в июне-сентябре.Соцветия диамером 12-20см розового цвета, меняет цвет в сторону синего в зависимости от кислотности почвы. </t>
  </si>
  <si>
    <t>80см</t>
  </si>
  <si>
    <t>Hydrangea macrophylla Dark Angel 2</t>
  </si>
  <si>
    <t xml:space="preserve">Листопадный кустарник. Цветение в июле-сентябре на побегах прошлого года. Цветки сначала розовые, со временем становятся ярко-красными с кремовым центром. Листва бронзового цвета, молодая листва пурпурная, к осени становится тёмно-зеленой. </t>
  </si>
  <si>
    <t>Hydrangea macrophylla Doppio Bianco1</t>
  </si>
  <si>
    <t>Hydrangea macrophylla Doppio Bianco11</t>
  </si>
  <si>
    <t>Диаметр кроны 150см. Каждое соцветие выглядит как свадебный букет. Цветки махровые, белые.</t>
  </si>
  <si>
    <t>Hydrangea macrophylla Early Blue 1</t>
  </si>
  <si>
    <t>Hydrangea macrophylla Early Blue 2</t>
  </si>
  <si>
    <t xml:space="preserve">Компактный куст с крепкими ветвями. Отличается сильной корневой системой. Для хорошего цветения требуется укрытие на зиму. </t>
  </si>
  <si>
    <t>Hydrangea macrophylla Freudenstein 1</t>
  </si>
  <si>
    <t>Сильнорослый плотный кустарник. Цветёт в июле-сентябре на побегах прошлого и текущего года.</t>
  </si>
  <si>
    <t>Куст небольшой, но раскидистый. Листья зубчатые, блестящие, красивые. Цветёт с июля по сентябрь очень крупными тёмно-розовыми или фиолетовыми соцветиями. Для стабильного цветения требуется укрытие на зиму.</t>
  </si>
  <si>
    <t>Hydrangea macrophylla Nikko Blue 1</t>
  </si>
  <si>
    <t>Hydrangea macrophylla Nikko Blue 2</t>
  </si>
  <si>
    <t>Соцветия небесно-голубого цвета, диаметром 15см. Листва сочная , блестящая</t>
  </si>
  <si>
    <t>Hydrangea macrophylla Schloss Wackerbarth 1</t>
  </si>
  <si>
    <t>Hydrangea macrophylla Schloss Wackerbarth 2</t>
  </si>
  <si>
    <t xml:space="preserve">Куст компактный. Высота 120см, ширина 80см. Цветёт в июне-сентябре соцветиями волшебной окраски, лепестки тёмно-розовые, центр-синий, кончики-зелёные. </t>
  </si>
  <si>
    <t>Hydrangea macrophylla Together 1</t>
  </si>
  <si>
    <t>Hydrangea macrophylla Together 2</t>
  </si>
  <si>
    <t>Цветение в июне-сентябре. Окраска цветков переходит от светло-зелёной к фиолетовой или красной.</t>
  </si>
  <si>
    <t>Кустарник высотой 2,5м. Листья дубовой формы, опушенные снизу. Осенью окрашиваются в малиновый цвет, белые соцветия до 30 см длиной. Цветет в июне-августе.</t>
  </si>
  <si>
    <t>Очень эффектный сорт. Высота куста 180см. Красивая листва дубовой формы. Летом зеленого, а осенью бордово-красного цвета. Цветет в июле-сентябре. Удлиненные соцветия сначала белые, потом розовеют, осенью становятся пурпурными.</t>
  </si>
  <si>
    <t>кустарник высотой до 300см, листья имеют форму листьев дуба, осенью окрашиваются в пурпурный цвет. Соцветия из плодущих и стерильных цветков длиной до 30см.</t>
  </si>
  <si>
    <t>Hydrangea serrata Bluebird1</t>
  </si>
  <si>
    <t>Hydrangea serrata Bluebird2</t>
  </si>
  <si>
    <t>В переводе "Синяя птица" . Цветки в кислой почве бирюзовые, в нейтральной и щелочной розоватые и лиловые, листья светло-зеленые, краснеют осенью</t>
  </si>
  <si>
    <t>Уникальный сорт с шоколадно-бронзовыми листьями.Летом листва не выгорает на солнце.  Высота 60см, ширина 100см, молодые побеги красного цвета, соцветия темно- красного цвета. Сохраняют цвет зимой.</t>
  </si>
  <si>
    <t>Кустарник, до 1,5 м высоты и 2 м в диаметре, годовой прирост ок. 15 см. Цветки махровые золотисто - жёлтые (помпоны) ок. 3 см в диаметре. Цветёт обильно в конце мая - начале июня. Предпочитает солнечные или полутенистые места, требует кислой почвы.</t>
  </si>
  <si>
    <t>Неприхотливый кустарник с раскидистыми ветвями. Цветёт с мая по июль нежно-розовыми цветками на поникающих ветвях</t>
  </si>
  <si>
    <t>Вертикаьно растущее деревце высотой 3-4м и шириной 1м, цветение раннее, бутоны в форме тюльпанов, распускаются в фиолетово-розовые снаружи и бело- розовые внутри цветки.</t>
  </si>
  <si>
    <t>3-4м</t>
  </si>
  <si>
    <t>Magnolia soul. Alba Superba</t>
  </si>
  <si>
    <t>вертикально-растущий кустарник или небольшое деревце с широкой кроной. Цветение в апреле-мае до появления листьев. Цветки белые, крупные, тюльпаноподобные, полумахровые, очень изысканные, ароматные</t>
  </si>
  <si>
    <t>4-5м</t>
  </si>
  <si>
    <t>очень популярный сорт. Деревце высотой до 5м, цветки розово-лиловые, очень крупные, возможно до 30см Крона очень плотно покрывается листьями</t>
  </si>
  <si>
    <t>Желтоцветковая магнолия.Вертикально растущий разветвленный кустарник высотой 3,5-5м. Обильно цветет в апреле-мае сливочно-желтыми ароматными цветками.</t>
  </si>
  <si>
    <t>3,5-5м</t>
  </si>
  <si>
    <t>Очень эффектный. Цветёт весной цветками, похожими на ландыш. Листя светло-зелёные с белой каймой, на верхушках листва кораллового цвета</t>
  </si>
  <si>
    <t>Густой пряморастущий кустарник с зелёными листьями. Цветы чисто-белые, до 2,5 см. Цветение с июня по октябрь.</t>
  </si>
  <si>
    <t>Potentilla fruticosa Bellissima 1</t>
  </si>
  <si>
    <t>Компактная форма. Не требует обрезки. Цветки очень крупные, диаметром 5см,  розовые по мере цветения не выгорают. Цветение обильное и длительное с июня по сентябрь.</t>
  </si>
  <si>
    <t>Potentilla fruticosa Danny Boy 1</t>
  </si>
  <si>
    <t>Potentilla fruticosa Danny Boy 2</t>
  </si>
  <si>
    <t>Призер европейских выставок.Компактная форма. Цветки очень крупные, малиново-розовые, по мере цветения не выорают. Цветение обильное и продолжительное с июня по сентябрь.</t>
  </si>
  <si>
    <t>Неприхотливое зимостойкое растение, растет быстро, образует кустарник 130см высотой и шириной. Цветет с середины лета до поздней осени желтыми крупными цветками (до 4см в диаметре). Цветение обильное.</t>
  </si>
  <si>
    <t xml:space="preserve">Быстрорастущий густой кустарник с глянцевыми зелёными листьями. Цветы крупные, оранжево-красные, с жёлтой каймой. Распускаются с мая по октябрь. </t>
  </si>
  <si>
    <t>почвопокровный подушковидный кустарник, высота 50см, ширина 100см, цветение белыми цветками в диаметре 2,5см, с июня по октябрь. Листва темно-зеленая</t>
  </si>
  <si>
    <t>Компактный сорт. Подушковидная крона. Листья серо-зеленые. Цветки двуцветные оранжево-красные. В прохладную погоду красный становится более насыщенным. Цветет с июля до заморозков. Зимостойка, засухоустойчива.</t>
  </si>
  <si>
    <t xml:space="preserve">Карликовый сорт лапчатки. Крона плотная, округлая. Цветки оранжево-красные, яркие. Цветение продолжительное. </t>
  </si>
  <si>
    <t>компактный кустарник высотой 60см, цветет с июня по октябрь оранжевыми цветками с тонкой желтой каймой</t>
  </si>
  <si>
    <t>Potentilla fruticosa Pink Paradise 1</t>
  </si>
  <si>
    <t>Potentilla fruticosa Pink Paradise 2</t>
  </si>
  <si>
    <t>Один из лучших розовых сортов. Цветки махровые и полумахровые 4-5 см в диаметре, не выгорают во время цветения. Куст невысокий 60-80см, цветет обильно и продолжительно с июля по октябрь.</t>
  </si>
  <si>
    <t>Низкий кустарник с раскидистой кроной Лист светло-зелёный.. Окраска палево-тёмно-розовая, цветут с июня по сентябрь.</t>
  </si>
  <si>
    <t>Низкий плотный кустарник. Побеги стелющиеся. Листья светло-зелёные. Цветки алые, появляющиеся с июня по октябрь.</t>
  </si>
  <si>
    <t>почвопокровная лапчатка, высота 15см, диаметр 30см, цветет в июне-июле небольшими белыми цветками, листья темно-зеленые, осенью приобретают бронзовый оттенок</t>
  </si>
  <si>
    <t>Rhododendron P.J.M. Elite</t>
  </si>
  <si>
    <t>Цветёт с конца апреля до середины мая пурпурно -розовыми  цветками с красным оттенком</t>
  </si>
  <si>
    <t xml:space="preserve">Новая карликовый сорт, 15 см в высоту и 20-30 см в ширину, дает огромное количество цветков, полностью покрывающие куст. Не нужно стричь.
Без шипов. Пышное цвететение летом розовыми и белыми цветами. </t>
  </si>
  <si>
    <t>15</t>
  </si>
  <si>
    <t>Вечнозелёный,стелющийя. Лист светло-зелёный с белой каймой. Цветёт голубыми цветками в мае-июле.</t>
  </si>
  <si>
    <t>Vinca minor Illumination 1</t>
  </si>
  <si>
    <t>Vinca minor Illumination 2</t>
  </si>
  <si>
    <t>Хороший почвопокровник. Цветение с мая по сентябрь синими цветками. Лист жёлтый, с зелёной каймой широко-ланцетный</t>
  </si>
  <si>
    <t xml:space="preserve">Карликовый сорт. 75х75см, нарастает быстро. Розовые бутоны раскрываются в белые цветки с розовыми кончиками. Цветет в мае-июне, повторно в июле-сентябре. </t>
  </si>
  <si>
    <t>75</t>
  </si>
  <si>
    <t>Weigela All Summer Red 1</t>
  </si>
  <si>
    <t>Weigela All Summer Red 2</t>
  </si>
  <si>
    <t xml:space="preserve">Небольшой компактный куст. Высота растения 120-150см. Листва красивая, блестящая. Ценится за длительное цветение с мая по сентябрь на побегах прошлого и текущего года. Цветки темно-красного цвета. </t>
  </si>
  <si>
    <t>Weigela Ebony and Ivory Velda 1</t>
  </si>
  <si>
    <t>Weigela Ebony and Ivory Velda 2</t>
  </si>
  <si>
    <t>Компактный кустарник, контрастный: листья темно-коричневые, постепенно приобретают фиолетовый отенок, цветки- белые колокольчики.Цветет в мае-июне</t>
  </si>
  <si>
    <t>Weigela Alexandra 1</t>
  </si>
  <si>
    <t>Weigela Alexandra 2</t>
  </si>
  <si>
    <t>В год прирастает на 30см, цветки розовые, колокольчатые, листья бронзовые</t>
  </si>
  <si>
    <t>Weigela Nana Variegata 1</t>
  </si>
  <si>
    <t>Weigela Nana Variegata 2</t>
  </si>
  <si>
    <t>Медленнорастущий компактный кустарник. Густой. Листья зелёные с кремово-белой каймой.Потом кайма желтеет. Цветы бело-розовые, колокольчатые, распускаются в июне - июле.</t>
  </si>
  <si>
    <t>Листопадный кустарник среднего размера. Высота 150см, ширина 90см,  Можно высаживать в контейнеры. Листья слегка зазубрены, зеленого цвета. Цветки яркие, бордовые колокольчатого типа. Цветение продолжительное, цветки сохраняются всё лето и даже осенью.</t>
  </si>
  <si>
    <t>компактная и обильноцветущая. Высота 40см, ширина 60см, цветение с мая по октябрь, подходит для садовых горшков для баконов и террас</t>
  </si>
  <si>
    <t>Calystegia hederacea Flore Pleno</t>
  </si>
  <si>
    <t>Калистегия</t>
  </si>
  <si>
    <t>Флоре Плено</t>
  </si>
  <si>
    <t>Campsis radicans Flamenco</t>
  </si>
  <si>
    <t>Кампсис укореняющийся</t>
  </si>
  <si>
    <t>Фламенко</t>
  </si>
  <si>
    <t>Clematis Akaishi</t>
  </si>
  <si>
    <t>Клематис</t>
  </si>
  <si>
    <t>Акаиши</t>
  </si>
  <si>
    <t>Clematis Ashva</t>
  </si>
  <si>
    <t>Ашва</t>
  </si>
  <si>
    <t>Clematis Change of Heart</t>
  </si>
  <si>
    <t>Чейндж оф Херт</t>
  </si>
  <si>
    <t>Clematis Cloudburst</t>
  </si>
  <si>
    <t>Клаудбёрст</t>
  </si>
  <si>
    <t>Clematis Diamond Ball</t>
  </si>
  <si>
    <t>Диамонд Болл</t>
  </si>
  <si>
    <t>Clematis Ernest Markham</t>
  </si>
  <si>
    <t>Эрнест Маркхем</t>
  </si>
  <si>
    <t>Clematis Hagley Hybrid</t>
  </si>
  <si>
    <t>Хейли Гибрид</t>
  </si>
  <si>
    <t>Clematis Hakuookan</t>
  </si>
  <si>
    <t>Хакуоокан</t>
  </si>
  <si>
    <t>Clematis Hania</t>
  </si>
  <si>
    <t>Ханья</t>
  </si>
  <si>
    <t>Clematis Innocent Glance</t>
  </si>
  <si>
    <t>Инносент Глейнс</t>
  </si>
  <si>
    <t>Clematis Julka</t>
  </si>
  <si>
    <t>Юлька</t>
  </si>
  <si>
    <t>Лемон Дрим</t>
  </si>
  <si>
    <t>Clematis mandschurica</t>
  </si>
  <si>
    <t>маньчжурский</t>
  </si>
  <si>
    <t>Clematis Multi Blue</t>
  </si>
  <si>
    <t>Мульти Блю</t>
  </si>
  <si>
    <t>Clematis My Beauty</t>
  </si>
  <si>
    <t>Май Бьюти</t>
  </si>
  <si>
    <t>Clematis My Darling</t>
  </si>
  <si>
    <t>Май Дарлинг</t>
  </si>
  <si>
    <t>Clematis Nelly Moser</t>
  </si>
  <si>
    <t>Нелли Мозер</t>
  </si>
  <si>
    <t>Clematis Niobe</t>
  </si>
  <si>
    <t>Clematis Perida</t>
  </si>
  <si>
    <t>Перида</t>
  </si>
  <si>
    <t>Clematis Piilu</t>
  </si>
  <si>
    <t>Пиилу</t>
  </si>
  <si>
    <t>Принцесса Диана</t>
  </si>
  <si>
    <t>Clematis Purpurea Plena Elegans</t>
  </si>
  <si>
    <t>Пурпуреа Плена Элеганс</t>
  </si>
  <si>
    <t>Clematis Rouge Cardinal</t>
  </si>
  <si>
    <t>Руж Кардинал</t>
  </si>
  <si>
    <t>Clematis Sen-no-kaze</t>
  </si>
  <si>
    <t>Сен-но-казе</t>
  </si>
  <si>
    <t>Clematis Solidarnosc</t>
  </si>
  <si>
    <t>Солидарность</t>
  </si>
  <si>
    <t>Clematis Taiga</t>
  </si>
  <si>
    <t>Тайга</t>
  </si>
  <si>
    <t>Clematis The President</t>
  </si>
  <si>
    <t>Президент</t>
  </si>
  <si>
    <t>Clematis Toki</t>
  </si>
  <si>
    <t>Токи</t>
  </si>
  <si>
    <t>Clematis Warszawska Nike</t>
  </si>
  <si>
    <t>Варшавска Найк</t>
  </si>
  <si>
    <t>Clematis Westerplatte</t>
  </si>
  <si>
    <t>Вестерплатте</t>
  </si>
  <si>
    <t>Clematis Wildfire</t>
  </si>
  <si>
    <t>Уальдфайр</t>
  </si>
  <si>
    <t>Hydrangea anomala Miranda</t>
  </si>
  <si>
    <t>Миранда</t>
  </si>
  <si>
    <t>Hydrangea anomala Take a Chance</t>
  </si>
  <si>
    <t>Тэйк э Шанс</t>
  </si>
  <si>
    <t>Lonicera periclymenum Graham Thomas</t>
  </si>
  <si>
    <t>Жимолость вьющаяся</t>
  </si>
  <si>
    <t>Грэхам Томас</t>
  </si>
  <si>
    <t>Lonicera periclymenum Serotina</t>
  </si>
  <si>
    <t>Серотина</t>
  </si>
  <si>
    <t>Lonicera x heckrottii Goldflame</t>
  </si>
  <si>
    <t>Жимолость Хекротта</t>
  </si>
  <si>
    <t>Parthenocissus quinquefolia REDWALL</t>
  </si>
  <si>
    <t>Девичий виноград</t>
  </si>
  <si>
    <t>Рэд Уолл</t>
  </si>
  <si>
    <t>Parthenocissus quinquefolia Star Showers</t>
  </si>
  <si>
    <t>Стар Шауэрс</t>
  </si>
  <si>
    <t>Parthenocissus quinquefolia Yellow Wall</t>
  </si>
  <si>
    <t>Йеллоу Уолл</t>
  </si>
  <si>
    <t>Schisandra chinensis</t>
  </si>
  <si>
    <t>Лимонник китайский</t>
  </si>
  <si>
    <t>Calystegia Flore Pleno</t>
  </si>
  <si>
    <t>Вьющаяся лиана с крупными махровыми цветками. Неприхотливый многолетник. Диаметр цветков до 10см. Цветет с июля по сентябрь. Для вертикального эффектного озеленения.</t>
  </si>
  <si>
    <t xml:space="preserve">Сильнорослая лиана с декоративными трубчатыми красными цветками. Цветение  в июле - сентябре. Карабкается при помощи цепляющихся корешков, но в молодые растения  нуждаются в подвязывании. </t>
  </si>
  <si>
    <t>до 6м</t>
  </si>
  <si>
    <t>Clematis Akaishi _K3</t>
  </si>
  <si>
    <t>фиолетово-пурпурный с лиловой полоской Н-2-3м, . Цветение в мае-июне, повторное в сентябре. Цветки крупные.</t>
  </si>
  <si>
    <t>2-3м</t>
  </si>
  <si>
    <t>высота 150-180см, цветение на побегах текущего года фиолетовыми цветками диаметром 9см с июня по сентябрь</t>
  </si>
  <si>
    <t>250-350</t>
  </si>
  <si>
    <t>Clematis Change of Heart1</t>
  </si>
  <si>
    <t>Польский сорт обильного и длительного цветения с необыкновенными цветками, меняющими окрас во время цветения. Рекомендуется для всех видов садов. Диаметр цветков 13см</t>
  </si>
  <si>
    <t>1,7-2 m</t>
  </si>
  <si>
    <t>Clematis Cloudburst_K2</t>
  </si>
  <si>
    <t>Самый новый, малотребовательный и сильный сорт. Цветение обильное с половины июня до половины августа и более слабое цветение до конца сентября. Цветки среднего размера, диаметром 10-12см, сиреневые со светлым центром.</t>
  </si>
  <si>
    <t>2, 5-3м</t>
  </si>
  <si>
    <t>Clematis Diamond Ball 1</t>
  </si>
  <si>
    <t>Цветёт на старых и на новых побегах Цветки махровые, шаровидные, бело-голубые. Цветение (особенно первое) очень обильное.</t>
  </si>
  <si>
    <t>Clematis Ernest Markham_K2</t>
  </si>
  <si>
    <t>Умеренно растущий сорт, поздно, но обильно цветущий. Цветки искристые, сочно-красные, слегка бархатистые, с кремово-коричневыми тычинками, с июля до октября.</t>
  </si>
  <si>
    <t>3-4 m</t>
  </si>
  <si>
    <t>Цветение на побегах текущего года в июне-сентябре розовыми цветками. Цветок 12-14см.</t>
  </si>
  <si>
    <t>Очень оригинальный японский сорт с фиолетовыми цветками и пучком кремовых, длинных тычинок посередине. Цветёт в мае-июне и повторно в августе.Диаметр цветка 12-14см.  Компактный рост, хорош для выращивания в контейнерах.</t>
  </si>
  <si>
    <t>2-3</t>
  </si>
  <si>
    <t>Clematis Hania_K2</t>
  </si>
  <si>
    <t>С великолепными крупными, двуцветными бархатистыми цветками: искристо-красными с розовой каймой и контрастными золотистыми тычинками в середине. Цветёт долго и обильно, с конца мая до августа, с перерывом в июле. Весной лучше слегка обрезать, 150 cм от основания.</t>
  </si>
  <si>
    <t>Цветение очень махровыми цветками( 40-60 лепестков) на побегах прошлого года и одиночными(7 лепестков) на побегах текущего года. Окрас светло-розовые с темно-розовой каймой.</t>
  </si>
  <si>
    <t>Clematis Julka 1</t>
  </si>
  <si>
    <t>высота 2м, цветки крупные, фиолетовые с пурпурной полосой</t>
  </si>
  <si>
    <t>Clematis Lemon Dream</t>
  </si>
  <si>
    <t>Цветет в мае, повторяет цветение в июле-августе. Второе цветение более обильное. Цветки устойчиво махровые, очень крупные для группы артагене, диаметр 10-12см. Белые махровые колокольчики приятно пахнут грейпфрутом.</t>
  </si>
  <si>
    <t>С июля по сентябрь усыпан мелкими белыми ароматными цветками, цветок 1,5см</t>
  </si>
  <si>
    <t>МАХРОВЫЙ фиолетовый, Н250см, Ø12см</t>
  </si>
  <si>
    <t>Цветки махровые и одиночные , 7-8см, пурпурно-лилового цвета. Цветение с июня по август на побегах прошлого и текущего года.</t>
  </si>
  <si>
    <t>Clematis My Darling_K1</t>
  </si>
  <si>
    <t xml:space="preserve">Очень интересный новый польский сорт махровыми и полу махровыми пурпурно-красными цветками: диаметр 18-23см. Обильно цветет в июне-июле. Повторное цветение под конец лета. Хорош для выращивания в контейнерах.
</t>
  </si>
  <si>
    <t>1,5-2м</t>
  </si>
  <si>
    <t>Цветки 14-18см светло-розовые с ярко-розовой полосой, обильно цветет на побегах прошлого года в мае-июне, слабее на побегах текущего года в июле-сентябре.</t>
  </si>
  <si>
    <t>Clematis Niobe 1</t>
  </si>
  <si>
    <t>Clematis Niobe 2</t>
  </si>
  <si>
    <t>высота растения 200м, цветки темно-красного цвета, крупные, обильное цветение в июне, более слабое в августе-сентябре.</t>
  </si>
  <si>
    <t>Clematis Perida_L1</t>
  </si>
  <si>
    <t>Clematis Perida_k5</t>
  </si>
  <si>
    <t>Неприхотливый сорт. Цветки лилово-красные, очень яркие, цветение в июне-августе</t>
  </si>
  <si>
    <t>МАХРОВЫЙ (взрослый), розовый с красной звездой, Н200см, Ø12см</t>
  </si>
  <si>
    <t>цветет с июня по сентябрь крупными пурпурными всегда махровыми цветками, высота 300см</t>
  </si>
  <si>
    <t>1,5м</t>
  </si>
  <si>
    <t>Clematis Rouge Cardinal_K2</t>
  </si>
  <si>
    <t>Среднерастущий сорт, долго и обильноцветущий.  Цветки пурпурного цвета. Особенно красив на светлом фоне.</t>
  </si>
  <si>
    <t>Clematis Sen-no-kaze_O3</t>
  </si>
  <si>
    <t>Clematis Sen-no-kaze_L3</t>
  </si>
  <si>
    <t xml:space="preserve">Японский, оригинальный сорт с полными цветками диаметром 11-14 см состоящим из более 60 лепестков (!!!). Лепестки ланцетные, заострённые, слегка гофрированные с верхушкой направленной вниз, бутоны светло- зелёные с розовым оттенком верхушка, расцветая белеет. Цветение в мае-июне. </t>
  </si>
  <si>
    <t>1-1,5м</t>
  </si>
  <si>
    <t>Clematis Solidarnosc_K1</t>
  </si>
  <si>
    <t xml:space="preserve">Новый польский сорт с 2004 г., отмеченный серебряной медалью на выставке «Plantarium 2005» в Голландии. Цветки ярко-красные, бархатистые, со слегка светлой полоской посередине лепестка. Временами на лепестках встречаются белые нерегулярные пятнышки. Тычинки имеют пурпурные пыльники на бело-розовых нитях. Цветки диаметром около 16 см. Цветёт долго и обильно, в V- IX. Компактный. </t>
  </si>
  <si>
    <t>Необычные махровые цветки фиолетового цвета с зеленоватыми кончиками на каждом лепестке. Цветет с апреля по сентябрь сначаа обильно, потом умеренно.Н-200см</t>
  </si>
  <si>
    <t>250-300</t>
  </si>
  <si>
    <t>Цветет на побегах прошлого года в мае-июне и на побегах текущего года в августе-сентябре крупными фиолетово-синими цветками, диаметром 14-18см.</t>
  </si>
  <si>
    <t>2,5-3м</t>
  </si>
  <si>
    <t>Японский сорт с чисто-белыми цветками и желтыми тычинками. Цветение в мае-июне на побегах прошлого года и в августе на побегах текущего года. Цветки очень крупные 15-20см. Н- 1,5-2м</t>
  </si>
  <si>
    <t>пурпурно-фиолетовые крупные цветки покрывают растение с июня по сентябрь. Высота растения 200-300см</t>
  </si>
  <si>
    <t>Clematis Westerplatte_K1</t>
  </si>
  <si>
    <t>Эффектный польский сорт с искристыми, красными, шелковистыми цветками с тёмно-красными тычинками. Цветёт с июня по август. 
Золотая медаль Plantarium'1998</t>
  </si>
  <si>
    <t>Clematis Wildfire 1</t>
  </si>
  <si>
    <t>Clematis Wildfire 2</t>
  </si>
  <si>
    <t>высота растения 200-300см, цветки фиолетово-синие с пурпурной полосой по центру лепестков, цветок диаметром 15-20см, цветение с мая по сентябрь</t>
  </si>
  <si>
    <t>Hydrangea anomala petiolaris Miranda 1</t>
  </si>
  <si>
    <t>Hydrangea anomala petiolaris Miranda 2</t>
  </si>
  <si>
    <t>Новый сорт с зелёными листьями со светло-жёлто-зелёной каймой. Цветки белые, в соцветиях-щиток, в июне-августе. Цепляется воздушными корнями, дорастая до 10 м высотой (0,5 м годовой прирост). Морозостоек. Любит влажные и кислые почвы, хорошо освещённые места, но не сильносолнечные. Особенно хорош для обсадки стен, деревьев, пергол, как почвопокровное растение. Для образования колористических композиций.</t>
  </si>
  <si>
    <t>Hydrangea anomala Take a Chance 1</t>
  </si>
  <si>
    <t>Сорт с листьями в белых оттенках. Листья почти круглые, диаметром  5-10 см, зелёные с белыми неровно раскрашенными краями или мраморно-белой раскраской по целому листу, на длинных черешках. Цветки плодные кремовые, с ароматом мёда и некоторые плодные белые, создающие форму в виде кисти, расцветают в июне — июле. Морозостойкий, неприхотливый сорт, устойчивый к болезням и вредителям.</t>
  </si>
  <si>
    <t>4-6м</t>
  </si>
  <si>
    <t>Lonicera periclymenum Graham Thomas 1</t>
  </si>
  <si>
    <t>Lonicera periclymenum Graham Thomas 2</t>
  </si>
  <si>
    <t>Цветение в мае-сентябре бежево-жёлтыми цветками. Плоды начинают появляться с июня по октябрь. Ежегодный прирост 1м.</t>
  </si>
  <si>
    <t>Вьющееся растение, достигающее 5 м высоты, прирост ок. 50 см в год. Трубкоцветное, цветы с двумя губами, сильно пахучие, снаружи темно- багрово- красные, внутри кремово -белые. Цветёт от мая до июля, часто повторяя цветение. Плоды красные. Оплетается вокруг опор.</t>
  </si>
  <si>
    <t>Цветки трубчатые, розово-красные, с жёлтой серединкой. Цветёт в июне-сентябре. Ежегодный прирост 1м.</t>
  </si>
  <si>
    <t>Parthenocissus quinquefolia Red Wall 1</t>
  </si>
  <si>
    <t>Parthenocissus quinquefolia Red Wall 2</t>
  </si>
  <si>
    <t xml:space="preserve"> Польский сорт с красивыми, крупными блестящими листьями, зелёными летом, пурпурными осенью. Сильная лиана, самоцепляющаяся за стены при помощи усиков с присосками. Годовой прирост 1-2м. Полностью морозостойка. 
</t>
  </si>
  <si>
    <t>10-20м</t>
  </si>
  <si>
    <t>Parthenocissus quinquefolia Star Showers 1</t>
  </si>
  <si>
    <t>Parthenocissus quinquefolia Star Showers 2</t>
  </si>
  <si>
    <t>Очень декоративный сорт с бело-зелёными листьями, с различными оттенками во время продолжительной прохладной погоды. Листья меньше, чем у вида. Умереннорастущий.</t>
  </si>
  <si>
    <t>Parthenocissus quinquefolia Yellow Wall 1</t>
  </si>
  <si>
    <t>Parthenocissus quinquefolia Yellow Wall 2</t>
  </si>
  <si>
    <t xml:space="preserve">Новый сорт. Крупные, матовые листья, зеленые летом, желтые осенью. Дорастает до 10-20 м высоты, поднимается вверх при помощи усиков с небольшим количеством дисковидных расширений. Годовой прирост 1-2м. Растение морозостойкое, неприхотливое. </t>
  </si>
  <si>
    <t>Schisandra Chinensis 1</t>
  </si>
  <si>
    <t>Schisandra Chinensis 2</t>
  </si>
  <si>
    <t>Вьющаяся листопадная лиана длиной до 10 м. Кора, листья и плоды обладают лимонным запахом, особенно сильно пахнет во время ветра. Осенью листья окрашиваются в жёлто-оранжевые тона. В конце августа начинают появляться красные кисти ягод. Плодоношение через 4 года после посадки.</t>
  </si>
  <si>
    <t>Actinidia arguta Issai</t>
  </si>
  <si>
    <t>Иссаи</t>
  </si>
  <si>
    <t>Actinidia kolomikta Dr Szymanowski</t>
  </si>
  <si>
    <t>Доктор Жимановский</t>
  </si>
  <si>
    <t>Lonicera kamtschatica Docz Velikana</t>
  </si>
  <si>
    <t>Жимолость камчатская</t>
  </si>
  <si>
    <t>Дочь Великана</t>
  </si>
  <si>
    <t>Lonicera kamtschatica Vostorg</t>
  </si>
  <si>
    <t>Восторг</t>
  </si>
  <si>
    <t>Rubus fruticosus Columbia Star</t>
  </si>
  <si>
    <t>Коламбия Стар</t>
  </si>
  <si>
    <t>Rubus idaeus Glen Coe</t>
  </si>
  <si>
    <t>Глен Кое</t>
  </si>
  <si>
    <t>Декоративная лиана со вкусными плодами (мини киви). Сильнорослая. Годовой прирост 1-2м.Плодоносит на 2-3 год от посадки. Плоды созревают в октябре. Двуполая, самоопыляющаяся</t>
  </si>
  <si>
    <t>Actinidia kolomikta Dr Szymanowski 1</t>
  </si>
  <si>
    <t>Actinidia kolomikta Dr Szymanowski 2</t>
  </si>
  <si>
    <t xml:space="preserve">Декоративная плодоносящая лиана. Зелёновато-бело-розовые листья и съдобные плоды. Окраска проявляется на 2-3 год после посадки. Лучше проявляется на солнце. Цветёт в мае мелкими белыми цветками с жёлтыми тычинками. Аромат лимонный. Для образования плодов нужно около 130 дней без заморозков. Плоды вкусные, созревают в августе и сразу опадают. Сорт женский с обоеполыми чертами, начинает плодоносить на 4-5 год. </t>
  </si>
  <si>
    <t>Lonicera kamtschatica Docz' Velikana</t>
  </si>
  <si>
    <t>Очень крупные, оригинальной формы ягоды десертного вкуса, ежегодное и обильное плодоношение, хорошее прикрепление спелых ягод.</t>
  </si>
  <si>
    <t>Куст сильнорослый. Ягоды очень крупные (1,6-2,8 г), широко-веретеновидной формы. Вкус ягод очень гармоничный, кисло-сладкий. Срок созревания ранний. Созревание дружное. Осыпание слабое. Зимостойкость высокая.</t>
  </si>
  <si>
    <t>Новый, очень перспективный  гибрид. Опережает по всем показателям многие известные сорта. Бесшипный самоопыляемый ранний. Высота 3м. Куст состоит из 5-7 стеблей с большим количеством боковых веток. Ягоды конической формы в диаметре до 2см, масса ягоды 12-15г. Созревают уже  во второй половине июня. Прекрасные вкусовые качества. Урожайность 7-9 кг с куста.</t>
  </si>
  <si>
    <t xml:space="preserve">Бесшипный сорт. Без корневой поросли. Ягоды очень красивого, редкого более темного, чем обычно, цвета,  почти фиолетового. Вкус очень сладкий.  Плодоношение с июля до середины сентября. </t>
  </si>
  <si>
    <t>Abies koreana Silberlocke</t>
  </si>
  <si>
    <t>Сильберлоке</t>
  </si>
  <si>
    <t>Abies pinsapo Aurea</t>
  </si>
  <si>
    <t>Пихта испанская</t>
  </si>
  <si>
    <t>Блю Сюрпрайз</t>
  </si>
  <si>
    <t>Juniperus communis Horstmann</t>
  </si>
  <si>
    <t>Хорстманн</t>
  </si>
  <si>
    <t>Juniperus horizontalis Andorra Variegata</t>
  </si>
  <si>
    <t>Андорра Вариегата</t>
  </si>
  <si>
    <t>Juniperus squamata Floriant</t>
  </si>
  <si>
    <t>Флориант</t>
  </si>
  <si>
    <t>Picea omorika Pendula</t>
  </si>
  <si>
    <t>Карстен Винтерголд</t>
  </si>
  <si>
    <t>Pinus mugo Humpy</t>
  </si>
  <si>
    <t>Хампи</t>
  </si>
  <si>
    <t>Pinus sylvestris Chantry Blue</t>
  </si>
  <si>
    <t>Чантри Блю</t>
  </si>
  <si>
    <t>Pinus x schwerinii Wiethorst</t>
  </si>
  <si>
    <t>Витхорст</t>
  </si>
  <si>
    <t>Thuja occidentalis Spiralis</t>
  </si>
  <si>
    <t>Спиралис</t>
  </si>
  <si>
    <t>Tsuga canadensis Coles Prostrate</t>
  </si>
  <si>
    <t>Коулс Прострэйт</t>
  </si>
  <si>
    <t>Получение груза в течении 10 дней со дня поступления на склад. Необходима высадка в грунт</t>
  </si>
  <si>
    <t>Larix decidua Kórnik</t>
  </si>
  <si>
    <t>Корник</t>
  </si>
  <si>
    <t>BR 90cm stem</t>
  </si>
  <si>
    <t>без уп.</t>
  </si>
  <si>
    <t>Larix decidua Puli</t>
  </si>
  <si>
    <t>Пули</t>
  </si>
  <si>
    <t>BR 120cm stem</t>
  </si>
  <si>
    <t>Larix kaempferi Blue Dwarf</t>
  </si>
  <si>
    <t>Блю Драфт</t>
  </si>
  <si>
    <t>Larix kaempferi Stiff Weeper</t>
  </si>
  <si>
    <t>Стиф Уипер</t>
  </si>
  <si>
    <t>Larix decidua Kornik</t>
  </si>
  <si>
    <t>Гортензии серии Hydrangea Living Creations  (ОКС, в контейнерах, в тубах), 4-6 Br = куст 4-6 веток</t>
  </si>
  <si>
    <t>ОБРАЗЦЫ УПАКОВКИ В ТУБЕ</t>
  </si>
  <si>
    <r>
      <t>Растения поставляются в тубах - в красочной картонной упаковке,</t>
    </r>
    <r>
      <rPr>
        <b/>
        <sz val="14"/>
        <color rgb="FFFF9900"/>
        <rFont val="Calibri"/>
        <family val="2"/>
        <charset val="204"/>
        <scheme val="minor"/>
      </rPr>
      <t xml:space="preserve"> </t>
    </r>
  </si>
  <si>
    <t xml:space="preserve">либо без упаковки: ОКС или контейнер </t>
  </si>
  <si>
    <t>- на самом растении имеется бирка или наклейка на контейнере</t>
  </si>
  <si>
    <t>ПРОСЬБА НЕ ВНОСИТЬ В ФОРМУ ИЗМЕНЕНИЯ, НЕ УДАЛЯТЬ СТРОКИ и СТОЛБЦЫ, НЕ МЕНЯТЬ МЕСТАМИ, НЕ СОРТИРОВАТЬ!!!</t>
  </si>
  <si>
    <t>ШК</t>
  </si>
  <si>
    <t xml:space="preserve">Претензии по браку принимаются только с приложенными фотографиями, на которых хорошо видны единица товара, </t>
  </si>
  <si>
    <t>Hydrangea paniculata Candy Love</t>
  </si>
  <si>
    <t>Hydrangea paniculata Little Love</t>
  </si>
  <si>
    <t>Hydrangea paniculata Red Velvet</t>
  </si>
  <si>
    <t>Hydrangea paniculata Summer Snow</t>
  </si>
  <si>
    <t>Acer negundo Flamingo</t>
  </si>
  <si>
    <t>Клён ясенелистный</t>
  </si>
  <si>
    <t>Фламинго</t>
  </si>
  <si>
    <t>Клен дланевидный</t>
  </si>
  <si>
    <t>Acer palmatum Atropurpureum</t>
  </si>
  <si>
    <t>Атропурпуреум</t>
  </si>
  <si>
    <t>Acer palmatum Butterfly</t>
  </si>
  <si>
    <t>Баттерфляй</t>
  </si>
  <si>
    <t>Acer palmatum Katsura</t>
  </si>
  <si>
    <t>Кацура</t>
  </si>
  <si>
    <t>Acer palmatum Orange Dream</t>
  </si>
  <si>
    <t>Орандж Дрим</t>
  </si>
  <si>
    <t>Acer palmatum Garnet</t>
  </si>
  <si>
    <t>Гарнет</t>
  </si>
  <si>
    <t>Acer palmatum Phoenix</t>
  </si>
  <si>
    <t>Феникс</t>
  </si>
  <si>
    <t>Azalea japonica Geisha Orange</t>
  </si>
  <si>
    <t>Гейша Оранж</t>
  </si>
  <si>
    <t>Azalea prinophyllum Golden Lights</t>
  </si>
  <si>
    <t>Голден Лайтс</t>
  </si>
  <si>
    <t>Berberis thunbergii Desperados</t>
  </si>
  <si>
    <t>Десперадос</t>
  </si>
  <si>
    <t>Berberis thunbergii Limoncello BailErin</t>
  </si>
  <si>
    <t>Berberis thunbergii Neon Gold</t>
  </si>
  <si>
    <t>Неон Голд</t>
  </si>
  <si>
    <t>Berberis thunbergii Sunny</t>
  </si>
  <si>
    <t>Санни</t>
  </si>
  <si>
    <t>Berberis thunbergii Sunsation</t>
  </si>
  <si>
    <t>Сансейшн</t>
  </si>
  <si>
    <t>Clethra alnifolia Ruby Spice</t>
  </si>
  <si>
    <t>Руби Спайс</t>
  </si>
  <si>
    <t>Corylus avellana  Red Majestic</t>
  </si>
  <si>
    <t>Рэд Маджестик</t>
  </si>
  <si>
    <t>Eleutherococcus sieboldianus Variegatus</t>
  </si>
  <si>
    <t>Элеутерокок зибольда</t>
  </si>
  <si>
    <t>Euonymus fortunei Sunspot</t>
  </si>
  <si>
    <t>Санспот</t>
  </si>
  <si>
    <t>Hydrangea macrophylla Princess Diana</t>
  </si>
  <si>
    <t>конт. (*)</t>
  </si>
  <si>
    <t>Hydrangea paniculata Groundbreaker</t>
  </si>
  <si>
    <t>Граундбрейкер</t>
  </si>
  <si>
    <t>Hydrangea paniculata Magical Vesuvio</t>
  </si>
  <si>
    <t>Мэджикал Везувио</t>
  </si>
  <si>
    <t>Hydrangea quercifolia Tara</t>
  </si>
  <si>
    <t>Тара</t>
  </si>
  <si>
    <t>Lavandula angustifolia Munstead</t>
  </si>
  <si>
    <t>Мунстид</t>
  </si>
  <si>
    <t>Lavandula intermedia Phenomenal</t>
  </si>
  <si>
    <t>Лаванда гибридная</t>
  </si>
  <si>
    <t>Феноменал</t>
  </si>
  <si>
    <t>Magnolia Black Tulip</t>
  </si>
  <si>
    <t>Блэк Тюлип</t>
  </si>
  <si>
    <t>Magnolia Cleopatra</t>
  </si>
  <si>
    <t>Клеопатра</t>
  </si>
  <si>
    <t>Philadelphus Belle Etoile</t>
  </si>
  <si>
    <t>Белле Этоль</t>
  </si>
  <si>
    <t>Physocarpus opulifolius Andre</t>
  </si>
  <si>
    <t>Андре</t>
  </si>
  <si>
    <t>Physocarpus opulifolius Magic Ball</t>
  </si>
  <si>
    <t>Мэджик Болл</t>
  </si>
  <si>
    <t>Potentilla fruticosa Double Punch Cream</t>
  </si>
  <si>
    <t>Дабл Панч Крем</t>
  </si>
  <si>
    <t>Potentilla fruticosa Double Punch Gold</t>
  </si>
  <si>
    <t>Дабл Панч Голд</t>
  </si>
  <si>
    <t>Potentilla fruticosa Double Punch Pastel</t>
  </si>
  <si>
    <t>Дабл Панч Пастель</t>
  </si>
  <si>
    <t>Potentilla fruticosa Double Punch Peach</t>
  </si>
  <si>
    <t>Дабл Панч Пич</t>
  </si>
  <si>
    <t>Potentilla fruticosa Double Punch Tango</t>
  </si>
  <si>
    <t>Дабл Панч Танго</t>
  </si>
  <si>
    <t>Prunus glandulosa Alba Plena</t>
  </si>
  <si>
    <t>Prunus glandulosa Rosea Plena</t>
  </si>
  <si>
    <t>Розеа Плена</t>
  </si>
  <si>
    <t>Prunus Carmine Jewel</t>
  </si>
  <si>
    <t>Rhododendron Catawbiense Boursault</t>
  </si>
  <si>
    <t>Бурсо</t>
  </si>
  <si>
    <t>Rosa Everglow Ruby</t>
  </si>
  <si>
    <t>Эверглоу Руби</t>
  </si>
  <si>
    <t>Syringa vulgaris Mme Lemoine</t>
  </si>
  <si>
    <t>Мадам Лемуан</t>
  </si>
  <si>
    <t>Weigela Ebony and Ivory</t>
  </si>
  <si>
    <t>Андромеда</t>
  </si>
  <si>
    <t>Clematis Arabella</t>
  </si>
  <si>
    <t>Арабелла</t>
  </si>
  <si>
    <t>Clematis Copernicus PBR</t>
  </si>
  <si>
    <t>Коперникус</t>
  </si>
  <si>
    <t>Clematis atragene Janny</t>
  </si>
  <si>
    <t>Джанни</t>
  </si>
  <si>
    <t>Clematis Kaiser</t>
  </si>
  <si>
    <t>Кайзер</t>
  </si>
  <si>
    <t>Clematis Monte Cassino</t>
  </si>
  <si>
    <t>Монте Кассино</t>
  </si>
  <si>
    <t>Clematis Pamiat Serdtsa</t>
  </si>
  <si>
    <t>Память Сердца</t>
  </si>
  <si>
    <t>Clematis atragene Pink Surprise</t>
  </si>
  <si>
    <t>Пинк Сюрпрайз</t>
  </si>
  <si>
    <t>Clematis atragene Pink Swing</t>
  </si>
  <si>
    <t>Пинк Свинг</t>
  </si>
  <si>
    <t>Clematis atragene Purple Dream PBR</t>
  </si>
  <si>
    <t>Пурпл Дрим</t>
  </si>
  <si>
    <t>Clematis atragene Purple Surprise</t>
  </si>
  <si>
    <t>Пурпл Сюрпрайз</t>
  </si>
  <si>
    <t>Clematis Słowianka</t>
  </si>
  <si>
    <t>Славянка</t>
  </si>
  <si>
    <t>Clematis Venosa Violacea</t>
  </si>
  <si>
    <t>Веноза Виолацеа</t>
  </si>
  <si>
    <t>Clematis atragene Violet Surprise</t>
  </si>
  <si>
    <t>Виолет Сюрпрайз</t>
  </si>
  <si>
    <t>Clematis Albina Plena</t>
  </si>
  <si>
    <t>Альбина Плена</t>
  </si>
  <si>
    <t>Clematis Blue Cotillion</t>
  </si>
  <si>
    <t>Блю Котильон</t>
  </si>
  <si>
    <t>Clematis Golden Dream</t>
  </si>
  <si>
    <t>Clematis Golden Surprise</t>
  </si>
  <si>
    <t>Голден Сюрпрайз</t>
  </si>
  <si>
    <t>Clematis Lemon Beauty</t>
  </si>
  <si>
    <t>Лемон Бьюти</t>
  </si>
  <si>
    <t>Люминоус Даск</t>
  </si>
  <si>
    <t>Люминоус Сноу</t>
  </si>
  <si>
    <t>Clematis Pink Dream</t>
  </si>
  <si>
    <t>Пинк Дрим</t>
  </si>
  <si>
    <t>Clematis Pistachio Cake</t>
  </si>
  <si>
    <t>Писташио Кейк</t>
  </si>
  <si>
    <t>Clematis Stolwijk Gold</t>
  </si>
  <si>
    <t>Стольвайк Голд</t>
  </si>
  <si>
    <t>Lonicera kamtschatica Aurora</t>
  </si>
  <si>
    <t>Аврора</t>
  </si>
  <si>
    <t>Lonicera kamtschatica Borealis</t>
  </si>
  <si>
    <t>Бореалис</t>
  </si>
  <si>
    <t>Prunus tomentosa Snovit</t>
  </si>
  <si>
    <t>Снёвит</t>
  </si>
  <si>
    <t>Rubus fruticosus Natchez</t>
  </si>
  <si>
    <t>Натчез</t>
  </si>
  <si>
    <t>Rubus idaeus Delniva</t>
  </si>
  <si>
    <t>Делнива</t>
  </si>
  <si>
    <t>Rubus illecebrosus</t>
  </si>
  <si>
    <t>Малина соблазнительная</t>
  </si>
  <si>
    <t>Azalea Geisha Orange</t>
  </si>
  <si>
    <t>Azalea Golden Lights</t>
  </si>
  <si>
    <t>Berberis thunbergii Sunsation 1</t>
  </si>
  <si>
    <t>Berberis thunbergii Sunsation 2</t>
  </si>
  <si>
    <t>Corylus avellana Red Majestic</t>
  </si>
  <si>
    <t>Eleutherococcus sieboldianus</t>
  </si>
  <si>
    <t>Euonymus Sunspot</t>
  </si>
  <si>
    <t>Hydrangea macrophylla Princess Diana1</t>
  </si>
  <si>
    <t>Hydrangea macrophylla Princess Diana2</t>
  </si>
  <si>
    <t>Syringa vulgaris Mme. Lemoine</t>
  </si>
  <si>
    <t>Clematis Andromeda 1</t>
  </si>
  <si>
    <t>Clematis Andromeda 2</t>
  </si>
  <si>
    <t>Clematis Blue Surprise</t>
  </si>
  <si>
    <t>Clematis Copernicus PBR 1</t>
  </si>
  <si>
    <t>Clematis Copernicus PBR 2</t>
  </si>
  <si>
    <t>Clematis Janny</t>
  </si>
  <si>
    <t>Clematis Kaiser 1</t>
  </si>
  <si>
    <t>Clematis Kaiser 2</t>
  </si>
  <si>
    <t>Clematis Pink Surprise</t>
  </si>
  <si>
    <t>Clematis Pink Swing</t>
  </si>
  <si>
    <t>Clematis Purple Dream</t>
  </si>
  <si>
    <t>Clematis Purple Surprise</t>
  </si>
  <si>
    <t>Clematis Violet Surprise</t>
  </si>
  <si>
    <t>Clematis Luminous Dusk</t>
  </si>
  <si>
    <t>Clematis Luminous Snow</t>
  </si>
  <si>
    <t>Lonicera kamtschatica Amphora_z1</t>
  </si>
  <si>
    <t>Куст высотой 130см, шириной 150см. Цветение 100 дней. Каждые 4  недели меняется цвет соцветий. Соцветия конусовидные, очень плотные, от зеленовато-белого до насыщенно-малиново-розового.</t>
  </si>
  <si>
    <t>Кустик высотой 90см, шириной 80см. Цветение июль-сентябрь в течение 100дней. Соцветия округлые, меняют окраску от зеленого к кремовому, а затем становятся розовыми, подрумяниваясь постепенно</t>
  </si>
  <si>
    <t>Куст веерообразный шириной 80см, высотой до 100см. Конические соцветия сначала белые, потом становтся ярко-розовыми и постепенно достигают рубинового цвета. Цветение не менее 100 дней.</t>
  </si>
  <si>
    <t>Куст высотой 100см, шириной 90см. Соцветия белые, конические, цвет не меняют. Цветение в июле-сентябре.</t>
  </si>
  <si>
    <t xml:space="preserve">"Американский клен". Листопадный кустарник 5м в высоту, крона 5 м в диаметре. Листья очень декоративного бело-розового окраса. </t>
  </si>
  <si>
    <t>4,5-6м</t>
  </si>
  <si>
    <t>Декоративный кустарник или небольшое деревце высотой до 4м, ширина 2-3м. Крона зонтикообразная, Хорошо разветвляется.  Листья 5-9 пальчатые, сначала красные, потом темно-красные Подходит для контейнеров.</t>
  </si>
  <si>
    <t>4м</t>
  </si>
  <si>
    <t xml:space="preserve">Очень эффектный кустарник или миниатюрное деревце. Подходит для контейнеров. Высота в 10лет 160см. Ширина кроны 90см. Листья мелкие резные, 5-7 лопастные, изящные, пестрые бело-зеленые, молодая листва розовая, осенью пурпурная. </t>
  </si>
  <si>
    <t>1,6м</t>
  </si>
  <si>
    <t>Эффектный декоративный кустарник или изящное днрнвце. Подходит для выращивания в контейнерах. В возрасте 10 лет высота 180см. При достижении 2м начинается рост кроны вширь.Листья 5-лопастные, мелкие, резные, изящные. Весной желтые  с оранжевой каймой, затем светло-зеленые, осенью красновато-оранжевые. Цветет в апреле-мае крсными мелкими цветками.</t>
  </si>
  <si>
    <t>Прямостоящий кустарник или небольшое деревце. Высота 10летнего растения 1,6м, при ширине кроны 0,7м.  Молодая листва золотисто-оранжевого цвета. Осенью красная и оранжевая.. Листья рассеченные, изящные. Подходит для выращивания в контейнерах.</t>
  </si>
  <si>
    <t>Декоративный кустарник или небольшое деревце с широкой кроной,  хорошо разветвленное Высота 1,5м, ширина кроны 2,5м. Листья сильно рассеченные, 7-лопастные, красные, осенью пурупурно-коричневые. .Подходит для контейнеров.</t>
  </si>
  <si>
    <t>Красивый кустарник или небольшое деревце. К 10годам набирает рост 1,5м. Максимальная высота 3м. Молодые листья красно-розовые, потом летом зеленеют, а рсенью становятся оранжево-красными.Листья глубоко разрезанные, 5-лопастные. Молодые побеги красного цвета. Подходит для выращивания в контейнерах.</t>
  </si>
  <si>
    <t>1,5-3м</t>
  </si>
  <si>
    <t>Компактный кустарничек. Миниатюрная азалия. Во время цветения весь покрыт кораллово-оранжевыми цветками, листья яйцевидные, кустики высотой 60, шириной 70см</t>
  </si>
  <si>
    <t>Морозоустойчивость до минус 36°C! Сорт устойчив к мучнистой росе. Цветки золотисто-оранжевые, цвет смягченный, на центральном лепестке более темное оранжевое пятнышко, диаметр цветка около 5 см. Цветки душистые. Цветение обильное.</t>
  </si>
  <si>
    <t xml:space="preserve">Новый сорт из серии "Neon". Яркая листва меняет цвет. Компактный кустарник высотой 70см, крона широко-округлая. Листья ярко-коралловые, а старые листья меняют цвет на зеленый. Выглядит эффектно внутри куста зеленый цвет, а на кончиках ветвей от середины-ярко-коралловые. </t>
  </si>
  <si>
    <t>серия "Neon". Яркая листва меняет цвет. Молодая листва оранжевая, Летом цвет меняется на ярко-желтый. Куст прямостоячий высотой 1м.</t>
  </si>
  <si>
    <t>Шаровидная форма, диаметр 1м. Медленнорастущий, годовой прирост 10см. Листва золотисто-желтая, плотная. Иногда на листьях проявляется красная тонкая кайма.</t>
  </si>
  <si>
    <t xml:space="preserve"> Высокая декоративность. Листья жёлтые, осенью краснеют, плоды красные, многочисленные, долго не опадают. Сорт неприхотливый, устойчивый к прямым солнечным лучам.</t>
  </si>
  <si>
    <t>Tеневыносливый, округлый кустарник, высота 120-180см. Цветение на побегах текущего года в июле-августе длинными 10-15см соцветиями из мелких розовых и душистых цветков. Листья появляются в мае, темно-зеленые, осенью-желтые.</t>
  </si>
  <si>
    <t>Кустарник. Крона широко-овальная. Листья гофрированные, зеленые с красным и бордовым окрасом. Плодоношение с конца августа по октябрь.</t>
  </si>
  <si>
    <t>Прекрасное садовое и городское растение. Листья пятипалые, вариегатного типа.</t>
  </si>
  <si>
    <t>Стелющийся вечнозеленый кустарничек.Высота 60см, в ширину разрастается до 120см. В год прирост 10см. Листья в середине сливочно-желтые, по краям темно-зеленые, зимой края розовеют.</t>
  </si>
  <si>
    <t>Сильный ветвистый кустарник: очень крупные эффектные шапки цветков. Цветки ярко-розовые, звездчатой формы, многослойые, цветение на побегах прошлого и текущего года,</t>
  </si>
  <si>
    <t>Суперкарлик,  высота всего 40 см. Зацветает сливо-белым цветом. Дальше розовеет и в полном роспуске становится коралловой.</t>
  </si>
  <si>
    <t>Серия "Мэджикал" Один из лучших сортов. ОЧЕНЬ ЯРКИЕ СОЦВЕТИЯ! Цветки в соцветиях крупные, сначала белые, быстро розовеют и к концу цветения становятся ярко-красными. Цветение на побегах текущего года, побеги жесткие, не требуют опоры. Цветение в июле-сентябре.</t>
  </si>
  <si>
    <t>Кустарник с дубовидными листьями, высота 125см. Соцветия конусовидные, цветки плотно прижаты друг к другу.Из-за плотности соцветия образуют интересную губчатую структуру. Соцветия сначала зеленовато-белые, затем кремово-белые. Листья осенью окрашиваются в бронзовые и красные оттенки.</t>
  </si>
  <si>
    <t>зимостойкий компактный сорт. Цветки фиолетово-синие, листья серо-зеленые, узкие, ароматные, высота растения 60см, ширина 40см. Цветет в июле-августе.</t>
  </si>
  <si>
    <t xml:space="preserve">крупная лаванда с узкими серебристыми листьями. Высота 65-75см, соцветия длинные, цветки фиолетовые, крупные , зацветает в июле. </t>
  </si>
  <si>
    <t>красивое деревце до 6м в высоту и 2,5м шириной. Самая темная из тюльпанных магнолий. Темно-малиновые цветки до 15см появяются в апреле-мае до распускания листьев.</t>
  </si>
  <si>
    <t>6м</t>
  </si>
  <si>
    <t>Декоративный кустарник или небольшое деревце высотой 4-5м и шириной 2м. Хорошо ветвится. Имеет коническую форму. Цветки пурпурно-лиловые, 18-20см, чашевидные.</t>
  </si>
  <si>
    <t>Небольшой кустарник с вертикальными основными побегами, медленнорастущий. Цветёт в июне крупными ароматными цветками, белыми с розовым центром. Листва зелёная.</t>
  </si>
  <si>
    <t>Раскидистый кустарник высотой 1,5-2м. Молодая листва розово-красная летом красно-бронзовая, осенью с оранжевыми оттенками.  Цветет кремово-белыми соцветиями из мелких цветков.</t>
  </si>
  <si>
    <t>Компактный и хорошо разветвленный кустарник. Высота 120см. Не требует особого ухода. Молодые побеги красные, листья сначала красноватые, потом становятся оранжево-желтыми, осенью окрашиваются в пурпурно-фиолетовые оттенки. Соцветия белые. появляются летом.</t>
  </si>
  <si>
    <t>Двухцветная махровая лапчатка! Компактный кустарничек высотой 50см, шириной 60-90см, цветение непрерывное с июня по сентябрь кремово-белыми цветками с розовой окантовкой, бутоны розовые.</t>
  </si>
  <si>
    <t>Махровая лапчатка. Компактный кустарничек высотой 50см, шириной 60-90см, цветение непрерывное с июня по сентябрь крупными (5см) махровыми цветками желтого цвета.</t>
  </si>
  <si>
    <t>Махровая лапчатка. Компактный кустарничек высотой 50см, шириной 60-90см, цветение непрерывное с июня по сентябрь крупными (5см) махровыми кремово-персиковыми цветками с розовой каймой.</t>
  </si>
  <si>
    <t>Махровая лапчатка. Компактный кустарничек высотой 50см, шириной 60-90см, цветение непрерывное с июня по сентябрь крупными (5см) махровыми лососево-розовыми цветками с желтой серединкой.</t>
  </si>
  <si>
    <t>Махровая лапчатка. Компактный кустарничек высотой 50см, шириной 60-90см, цветение непрерывное с июня по сентябрь крупными (5см) махровыми оранжевыми цветками.</t>
  </si>
  <si>
    <t>Кустарник с округлой, раскидистой кроной, во взрослом состоянии достигает высоты 150см, ширина 200см. Цветки лавандовые, собраны в крупные соцветия по 15-20шт. Листва кожистая, зеленая.</t>
  </si>
  <si>
    <t>Новый сорт, повторноцветущий.Высота взрослого растения 80см. Цветение длительное с июня по сентябрь. Цветки рубиново-красные с кремовым центром, диаметром 4-6см, многочисленные.</t>
  </si>
  <si>
    <t>Белая сирень. Махровая. Соцветия широко-пирамидальные. Куст средней высоты, компактный. Цветение обильное, продолжительное. Срок цветения средний.</t>
  </si>
  <si>
    <t>Цветки крупные, полумахровые, бело-розовые, с розовой полосой. Повторное цветение одиночными цветками.</t>
  </si>
  <si>
    <t>длительное и обильное цветение, цветки фиолетово-голубые, 6-8см</t>
  </si>
  <si>
    <t>новый польский сорт с сине-фиолетовыми цветками, которые всегда махровые и полумахровые, белые у основания колокольчатых цветков. Наиболее обильно цветет в мае-июне.</t>
  </si>
  <si>
    <t>2.5-3 m</t>
  </si>
  <si>
    <t xml:space="preserve">высота 2м, цветки фиолетово-синие, полумахровые, состоящие из множества лепестков, цветение обильное и продожительное. </t>
  </si>
  <si>
    <t>Сорт с полумахровыми, слегка поникающими, розовыми колокольчикообразными цветками диаметром 7 см с четырьмя темно-розовыми чашелистиками и многочисленными желтовато-светло-розовыми заполняющими цветки тычинками.Высота 2-3м. Цветение в апреле-мае.</t>
  </si>
  <si>
    <t>Тёмно-зелёные сочные листья и очень декоративные пёстрые густомахровые цветки. Диаметр 12см. Цветёт на побегах прошлого и текущего года.</t>
  </si>
  <si>
    <t xml:space="preserve">высота растения 200-300см, цветение с июне-сентябре на побегах прошлого и текущего года. Цветки очень крупные, 14-18см, бархатно-фиолетово-пурупурные с желтыми тычинками. </t>
  </si>
  <si>
    <t>Необычный сорт. Высота растения 150-200см, цветет с июня по сентябрь на побегах текущего года крупными колокольчатыми цветками фиолетово-розового цвета</t>
  </si>
  <si>
    <t>МАХРОВЫЙ Интригующий новый польский сорт всегда махровые, лилово-розовые цветки. Наиболее обильно цветет в мае-июне на побегах прошлого года. Цветки среднего размера (крупные для группы Atragene), диам. 7-8 см, махровые, лилово-розовые с лиловым меланжем на кремовом фоне, колокольчатые. Высота 2,5-3м. Не требует обрезки</t>
  </si>
  <si>
    <t>Махровые цветки на побегах и прошлого, и текущего года. Цветки колокольчатые, на внешней стороне кремово-розовыми, снизу светло-розовые , иногда почти кремового цвета. Запах грейпфрута.</t>
  </si>
  <si>
    <t>Обильно цветет на прошлогодних побегах, менее активно- в июле-августе. Цветки устойчиво махровые даже при повторном цветении. Цветки крупные для группы атрагене, диаметр 10-12 см, нежно-лилового цвета, лепестки причудливо изогнуты.</t>
  </si>
  <si>
    <t xml:space="preserve">высота растения 250-300см, обильное цветение с середины июня до конца июля на побегах текущего года, далее до октября цветение умеренное. Цветки почти круглой формы, состоят из 6 лепестков, диаметром 10см, насыщенно-лилового бархатного цвета, с искристо-красной полоской посередине лепестков. </t>
  </si>
  <si>
    <t>Неприхотливый, здоровый сорт. Вырастает до 2-3м, обильно цветет с июня по сентябрь на побегах текущего года двухцветными синими цветками с белой звездой из центра цветков, Звезда с фиолетовым жилкованием. Цветки среднего размера, около 8см.</t>
  </si>
  <si>
    <t xml:space="preserve">Интригующий новый польский сорт всегда с махровыми, тёмно-фиолетовыми с серебристым оттенком, колокольчатыми цветками. Наиболее обильно цветет в мае-июне, далее умеренно до августа. Обрезки не требуется. </t>
  </si>
  <si>
    <t>Белые цветки,  большие (диаметр до 6-8 см), покрывают растение снизу. Чашелистки с легко волнистыми краями. Цветет обильно в мае-июле, летом цветение повторяется, но оно слабее. Высота побегов 2-3 м, в обрезке не нуждается.</t>
  </si>
  <si>
    <t xml:space="preserve">Очень красивый сорт польской селекции. Высота растения 150-200см.Цветение в мае-июле на побегах прошлого года и в сентябре на побегах текущего года. Цветки полумахровые и очень крупные, до 22см! приятного голубого цвета со светлой полоской по центру лепестков. </t>
  </si>
  <si>
    <t>Не требует обрезки. Сильнорастущий сорт. Обильно цветет в мае-июне, затем интенсивность цветения снижается и длится до осени. Цветки колокольчатые, махровые , желтые с пурпурным основанием. Аромат грейпфрута. Н-200-300см</t>
  </si>
  <si>
    <t>Красивый, новый, польский сорт с всегда махровыми и полумахровыми, светло-желтыми, колокольчатыми цветками, пахнущими грейпфрутом. Наиболее обильно цветет в мае-июне. Диаметр цветка 7-9см, высота растения 250-300см, обрезки не требуется.</t>
  </si>
  <si>
    <t>Цветки простые, колокольчатые, свешиваюшиеся, крупные для княжиков (диаметром 10-11 см), светло-лимонного цвета, во время распускания бутонов – зеленоватые, а когда полностью распустятся – белеют, сидят на пурпурных цветоножках, аромат грейпфрута Цветение обильное  в мае, далее до осени умеренное. Н -2-3м</t>
  </si>
  <si>
    <t>Клематис-княжик с желтыми листьями. Высота растения 2-3м, цветет в мае махровыми колокольчатыми темно-сиреневыми цветками, диаметром 7-8см. С июня растение покрывают пушистые семенные шарики. Не требует обрезки.</t>
  </si>
  <si>
    <t>Клематис-княжик с желтыми листьями. Высота растения 2-3м, цветет в мае махровыми колокольчатыми белыми цветками, диаметром 7см. С июня растение покрывают пушистые семенные шарики. Не требует обрезки.</t>
  </si>
  <si>
    <t>Высота 2-3м. Не требует обрезки.Цветки всегда махровые – как на прошлогодних побегах, так и на текущего года, крупные для группы Атрагене (диаметром 8-10 см), сиреневато-розовые, колокольчикообразные, свешивающиеся, слегка приятно пахнущие грейпфрутом</t>
  </si>
  <si>
    <t xml:space="preserve">высота растения 150-180см. Цветет обильно на побегах прошлого года в мае-июне. Цветки среднего размера, 7-9см, нежно-розовые со светло- фисташково-зеленым центром. </t>
  </si>
  <si>
    <t>Цветёт в конце апреля-мае колокольчатыми фиолетово-голубыми цветками. Повторное цветение менее обильное летом. Морозостойкий, неприхотливый сорт, ценится за жёлтую листву.</t>
  </si>
  <si>
    <t>Скороспелый. Компактный куст высотой 180 см, плотный, шириной 120 см, средняя масса плода 1,9 г, плоды сладкие, не горчат. Осыпаемость слабая, урожайность около 5 кг с куста</t>
  </si>
  <si>
    <t>Один из самых вкусных и крупноплодных сортов. Куст раскидистый, но компактный</t>
  </si>
  <si>
    <t>140</t>
  </si>
  <si>
    <t>Невысокий кустарник до 2 м в ширину и высоту.Красиво и обильно цветет весной розовыми цветками. Плодоносит в июле необычными кремого-желтого цвета плодами. Плоды вкусные, кисло-сладкие. Для получения урожая необходимо присутствие нескольких кустов.</t>
  </si>
  <si>
    <t>Раннеспелый бесшипный высокоурожайный сорт. Куст мощный, полупрямостоячий, побеги длиной 4-5м, Плодоношение длится около 5 недель. Ягоды крупные, до 9г, удлиненно-цилиндрической формы. Вкус сладкий с легкой кислинкой. Транспортабельность хорошая.</t>
  </si>
  <si>
    <t xml:space="preserve">Ремонтантный, ранний, урожайный  сорт. Кустарний раскидистый, пряморастущий, высотой 150см, шириной 75см, урожайность до 4кг с куста. Ягоды блестящие, по 6г массой, конусовидные, ярко-красного цвета, насыщенного вкуса. Транпортабельность хорошая. </t>
  </si>
  <si>
    <t>Ягоды яркие, красно-коралловые, диаметром до 4-6 см. На зиму кусты засыхают, как у отплодоносившей малины. Обрезка не требуется. Восхищает своим изысканным вкусом, ароматом, неповторимым внешним видом.</t>
  </si>
  <si>
    <t>Abies concolor Archer's Dwarf</t>
  </si>
  <si>
    <t>Арчерс Дварф</t>
  </si>
  <si>
    <t>Abies koreana Blue Emperor</t>
  </si>
  <si>
    <t>Блю Эмперор</t>
  </si>
  <si>
    <t>Дискус</t>
  </si>
  <si>
    <t>Abies procera Blaue Hexe</t>
  </si>
  <si>
    <t>Блау Гексе</t>
  </si>
  <si>
    <t>Chamaecyparis obtusa Aurora</t>
  </si>
  <si>
    <t>Chamaecyparis pisifera Filifera Aurea</t>
  </si>
  <si>
    <t>Филифера Ауреа</t>
  </si>
  <si>
    <t>Ginkgo biloba</t>
  </si>
  <si>
    <t>Juniperus chinensis Spartan</t>
  </si>
  <si>
    <t>Juniperus communis Goldschatz</t>
  </si>
  <si>
    <t>Голдшатц</t>
  </si>
  <si>
    <t>Juniperus horizontalis Villa Marie</t>
  </si>
  <si>
    <t>Вилла Маре</t>
  </si>
  <si>
    <t>Juniperus squamata Blue Swede</t>
  </si>
  <si>
    <t>Блю Свед</t>
  </si>
  <si>
    <t>Picea pungens Hoopsii</t>
  </si>
  <si>
    <t>Хупси</t>
  </si>
  <si>
    <t>Picea pungens Oldenburg</t>
  </si>
  <si>
    <t>Олденбург</t>
  </si>
  <si>
    <t>Ель ситхинская</t>
  </si>
  <si>
    <t>Pinus mugo Klostergrun</t>
  </si>
  <si>
    <t>Клостергруен</t>
  </si>
  <si>
    <t>Pinus mugo Mumpitz</t>
  </si>
  <si>
    <t>Мумпитц</t>
  </si>
  <si>
    <t>Офир</t>
  </si>
  <si>
    <t>Pinus mugo Picobello</t>
  </si>
  <si>
    <t>Пикобелло</t>
  </si>
  <si>
    <t>Pinus nigra Helga</t>
  </si>
  <si>
    <t>Хельга</t>
  </si>
  <si>
    <t>Pinus schwerinii Wiethorst</t>
  </si>
  <si>
    <t>Pinus strobus Densa Hill</t>
  </si>
  <si>
    <t>Денса Хилл</t>
  </si>
  <si>
    <t>Pinus strobus Fastigiata</t>
  </si>
  <si>
    <t>Pinus strobus Reinshaus</t>
  </si>
  <si>
    <t>Рейнсхауз</t>
  </si>
  <si>
    <t>Pinus sylvestris Viridis Compacta</t>
  </si>
  <si>
    <t>Виридис Компакта</t>
  </si>
  <si>
    <t>Thuja occidentalis Petit Smaragd</t>
  </si>
  <si>
    <t>Пти Смарагд</t>
  </si>
  <si>
    <t>Thuja plicata Goldy</t>
  </si>
  <si>
    <t>Голди</t>
  </si>
  <si>
    <t>Tsuga canadensis Jeddeloh</t>
  </si>
  <si>
    <t>Джедделох</t>
  </si>
  <si>
    <t>Larix kaempferi Cupido</t>
  </si>
  <si>
    <t>Купидон</t>
  </si>
  <si>
    <t>Larix kaempferi Diana</t>
  </si>
  <si>
    <t>Диана</t>
  </si>
  <si>
    <t>Chamaecyparis lawsoniana Green Globe</t>
  </si>
  <si>
    <t>Chamaecyparis obtusa Juniperoides</t>
  </si>
  <si>
    <t>Юнипероидес</t>
  </si>
  <si>
    <t>Chamaecyparis obtusa Yellow Teddy Bear</t>
  </si>
  <si>
    <t>Йеллоу Тедди Беар</t>
  </si>
  <si>
    <t>Chamaecyparis pisifera Paul's Gold</t>
  </si>
  <si>
    <t>Полс Голд</t>
  </si>
  <si>
    <t>Juniperus communis Lemon Carpet</t>
  </si>
  <si>
    <t>Лемон Карпет</t>
  </si>
  <si>
    <t>Larix kaempferi Magic Gold</t>
  </si>
  <si>
    <t>Мэджик Голд</t>
  </si>
  <si>
    <t>Picea glauca Conica Blue</t>
  </si>
  <si>
    <t>Коника Блю</t>
  </si>
  <si>
    <t>Picea glauca Dendrofarma Gold</t>
  </si>
  <si>
    <t>Дендофарма Голд</t>
  </si>
  <si>
    <t>Лилипут</t>
  </si>
  <si>
    <t>Pinus mugo Carsten</t>
  </si>
  <si>
    <t>Карстен</t>
  </si>
  <si>
    <t>Pinus mugo Lilliput</t>
  </si>
  <si>
    <t>Pinus mugo March</t>
  </si>
  <si>
    <t>Марч</t>
  </si>
  <si>
    <t>Pinus mugo Klostergruen</t>
  </si>
  <si>
    <t xml:space="preserve">** При изменении курса валюты, в том числе в период внесения предоплаты, </t>
  </si>
  <si>
    <t xml:space="preserve"> компания оставляет за собой право изменить цены и выставить счет на доплату.</t>
  </si>
  <si>
    <t>утеплению или охлаждению оплачиваются покупателем отдельно.</t>
  </si>
  <si>
    <t xml:space="preserve">Размещая заказ по данному прайс-листу, вы соглашаетесь со следующими обстоятельствами:
</t>
  </si>
  <si>
    <t xml:space="preserve">   - возможно частичное невыполнение предварительного заказа;</t>
  </si>
  <si>
    <t xml:space="preserve">   - возможна корректировка цен, связанная с текущими условиями ввоза товара в РФ;</t>
  </si>
  <si>
    <t>Изменения по заказу будут согласовываться с клиентами.</t>
  </si>
  <si>
    <t xml:space="preserve">В связи с имеющимися в настоящий момент логистическими сложностями и санкциями  ЕС,
</t>
  </si>
  <si>
    <t xml:space="preserve">поступление на российский рынок посадочного материала ограничено. </t>
  </si>
  <si>
    <t xml:space="preserve">   - в случае невозможности выполнения заказа по причинам, не зависящим от нашей компании, </t>
  </si>
  <si>
    <t>предоплата за ваш заказ будет возвращена или зачтена за другой товар.</t>
  </si>
  <si>
    <t>по Вашей инициативе не возможны.</t>
  </si>
  <si>
    <t xml:space="preserve">После подтверждения предварительного заказа и внесения предоплаты частичный или полный отказ от заказа </t>
  </si>
  <si>
    <t>туб.(*)</t>
  </si>
  <si>
    <t>ОКС,штамб</t>
  </si>
  <si>
    <t>Hydrangea paniculata Infinity</t>
  </si>
  <si>
    <t>Hydrangea paniculata Little Apple</t>
  </si>
  <si>
    <t>Куст компактный. Цветение очень длительное с июня по октябрь. Соцветия белые, затем постепенно краснеют.</t>
  </si>
  <si>
    <t xml:space="preserve">Куст крмпактный высотой до 1м. Ветви прочные, куст не разваливается.  Цветение обильное. Молодые соцветия плотные, почти округлые, с широким основанием, цвета зеленого яблока или лайма, долго держат такой интенсивный окрас. Цветение 100 дней , к концу цветения соцветия светлеют и приобретают розоватый оттенок. </t>
  </si>
  <si>
    <t>Ауреум</t>
  </si>
  <si>
    <t>C3</t>
  </si>
  <si>
    <t>Acer palmatum Bloodgood</t>
  </si>
  <si>
    <t>Блоодгуд</t>
  </si>
  <si>
    <t>Acer palmatum Crimson Queen</t>
  </si>
  <si>
    <t>Кримзон Куин</t>
  </si>
  <si>
    <t>Acer palmatum Inaba-shidare</t>
  </si>
  <si>
    <t>Инаба-шидаре</t>
  </si>
  <si>
    <t>Acer palmatum Orangeola</t>
  </si>
  <si>
    <t>Оранжеола</t>
  </si>
  <si>
    <t>Azalea Knapp Hill hybrid Fireball</t>
  </si>
  <si>
    <t>Азалия Knapp Hill гибрид</t>
  </si>
  <si>
    <t>Файрбол</t>
  </si>
  <si>
    <t>P9,5</t>
  </si>
  <si>
    <t>Azalea prinophyllum Western Lights</t>
  </si>
  <si>
    <t>Вестерн Лайтс</t>
  </si>
  <si>
    <t>Azalea japonica Kermesina Rosé</t>
  </si>
  <si>
    <t>Кермезина Роуз</t>
  </si>
  <si>
    <t>Azalea prinophyllum Northern Hi-Lights</t>
  </si>
  <si>
    <t>Ноферн Хай-Лайтс</t>
  </si>
  <si>
    <t>Berberis thunbergii Pink Bird</t>
  </si>
  <si>
    <t>Пинк Бёрд</t>
  </si>
  <si>
    <t>Berberis thunbergii Yellow Bird</t>
  </si>
  <si>
    <t>Йеллоу Бёрд</t>
  </si>
  <si>
    <t>Betula pendula Golden Obelisk</t>
  </si>
  <si>
    <t>Голден Обелиск</t>
  </si>
  <si>
    <t>Buddleja davidii Butterfly Candy Little Cerise</t>
  </si>
  <si>
    <t>Баттерфляй Кенди Литтл Церизе</t>
  </si>
  <si>
    <t>Баттерфляй Кенди Литтл Пурпл</t>
  </si>
  <si>
    <t>Баттерфляй Кенди Литтл Руби</t>
  </si>
  <si>
    <t>Buddleja davidii Butterfly Candy Little White</t>
  </si>
  <si>
    <t>Баттерфляй Кенди Литтл Уайт</t>
  </si>
  <si>
    <t>Buddleja davidii Berries &amp; Cream</t>
  </si>
  <si>
    <t>Берриз энд Крем</t>
  </si>
  <si>
    <t>Cornus alba Nightfall</t>
  </si>
  <si>
    <t>Найтфолл</t>
  </si>
  <si>
    <t>Cotinus coggygria Golden Spirit</t>
  </si>
  <si>
    <t>Голден Спирит</t>
  </si>
  <si>
    <t>Cotinus coggygria Lilla</t>
  </si>
  <si>
    <t>Лилла</t>
  </si>
  <si>
    <t>Hydrangea macrophylla Adula</t>
  </si>
  <si>
    <t>Адула</t>
  </si>
  <si>
    <t>Hydrangea macrophylla Blue Power</t>
  </si>
  <si>
    <t>Блю Пауэр</t>
  </si>
  <si>
    <t>Hydrangea macrophylla Double Pink Love</t>
  </si>
  <si>
    <t>Дабл Пинк Лов</t>
  </si>
  <si>
    <t>Hydrangea macrophylla Eclips First Editions®</t>
  </si>
  <si>
    <t>Hydrangea macrophylla Floria</t>
  </si>
  <si>
    <t>Флория</t>
  </si>
  <si>
    <t>Hydrangea macrophylla Francy Hot Pink</t>
  </si>
  <si>
    <t>Фрэнси Хот Пинк</t>
  </si>
  <si>
    <t>Hydrangea macrophylla Glossy Lips</t>
  </si>
  <si>
    <t>Глосси Липс</t>
  </si>
  <si>
    <t>Hydrangea macrophylla You &amp; Me Love</t>
  </si>
  <si>
    <t>Ю энд Ми Лов</t>
  </si>
  <si>
    <t>Hydrangea macrophylla Ningbo</t>
  </si>
  <si>
    <t>Нинбо</t>
  </si>
  <si>
    <t>Hydrangea macrophylla You &amp; Me Romance</t>
  </si>
  <si>
    <t>Ю энд Ми Романс</t>
  </si>
  <si>
    <t>Hydrangea paniculata Bee Green</t>
  </si>
  <si>
    <t>Бии Грин</t>
  </si>
  <si>
    <t>Hydrangea paniculata Bonfire</t>
  </si>
  <si>
    <t>Бонфайр</t>
  </si>
  <si>
    <t>Hydrangea paniculata Whitelight</t>
  </si>
  <si>
    <t>Hydrangea paniculata Framboisine</t>
  </si>
  <si>
    <t>Фрамбуазин</t>
  </si>
  <si>
    <t>Hydrangea paniculata Magical Kilimanjaro</t>
  </si>
  <si>
    <t>Мэджикал Килиманджаро</t>
  </si>
  <si>
    <t>Hydrangea paniculata Magical Mont Blanc</t>
  </si>
  <si>
    <t>Мэджикал Мон Блан</t>
  </si>
  <si>
    <t>Hydrangea paniculata Minty Spirit</t>
  </si>
  <si>
    <t>Минти Спирит</t>
  </si>
  <si>
    <t>Lavandula angustifolia Hidcote</t>
  </si>
  <si>
    <t>Хидкот</t>
  </si>
  <si>
    <t>Magnolia sieboldii</t>
  </si>
  <si>
    <t>Магнолия Зибольда</t>
  </si>
  <si>
    <t>P14 (C1.5)</t>
  </si>
  <si>
    <t>Philadelphus Petite Perfume Pink</t>
  </si>
  <si>
    <t>Петит Парфюм Пинк</t>
  </si>
  <si>
    <t>Philadelphus Petite Perfume White</t>
  </si>
  <si>
    <t>Петит Парфюм Уайт</t>
  </si>
  <si>
    <t>Physocarpus opulifolius Spicy Devil</t>
  </si>
  <si>
    <t>Potentilla fruticosa Bella Sol</t>
  </si>
  <si>
    <t>Белла Соль</t>
  </si>
  <si>
    <t>Rhododendron Hania</t>
  </si>
  <si>
    <t>Хания</t>
  </si>
  <si>
    <t>Sambucus nigra Golden Tower</t>
  </si>
  <si>
    <t>Голден Тауэр</t>
  </si>
  <si>
    <t>Sambucus nigra Laced Up</t>
  </si>
  <si>
    <t>Лейсед Ап</t>
  </si>
  <si>
    <t>Stephanandra incisa Crispa</t>
  </si>
  <si>
    <t>Стефанандра надрезнолистная</t>
  </si>
  <si>
    <t>Syringa Little Rosie ('Anny200816')</t>
  </si>
  <si>
    <t>Литтл Рози ("Энни200816")</t>
  </si>
  <si>
    <t>Японский клен. Изящное деревце или многоствольный кустарник высотой достигает до 6м,  Ширина кроны до 6м. Листья 5-7 лопастные, летом красновато-фиолетовые, а осенью малиново-красные. Цветение в мае, цветки пурпурного цвета.</t>
  </si>
  <si>
    <t>Яркий японский клен. Высота 2,4-3м, крона округлая, с возрастом расширяется. Листва глубоко-рассеченная, ажурная, яркая окраска сохраняется весь сезон. Весной листва ярко-красная, летом зеленая с красно-бронзовыми оттенками, осенью снова становится красной.</t>
  </si>
  <si>
    <t>2,4-3м</t>
  </si>
  <si>
    <t>Эффектный японский клен, превосходит другие сорта по сохранению окраски листвы на протяжении сезона. Листья глубоко-рассеченные фиолетово-бордовой окраски, осенью становятся красными. Высота растения в 10 лет 2м, максимальная высота 3,5м</t>
  </si>
  <si>
    <t>2-3,5м</t>
  </si>
  <si>
    <t>Очень яркий кустарник или маленькое деревце. В 10 лет достигает высоты 1м, ширина кроны 1,5м, максимальная высота, Лисва весной  и осенью красно-оранжевая, летом бронзово-красно-зеленые. Крона плотная, слегка пониклой формы, листья глубоко-рассеченные, ажурные Повышенна жаростойкость.</t>
  </si>
  <si>
    <t>1-2,4м</t>
  </si>
  <si>
    <t>Японский клен с очень пестрой  листвой. В 10 лет вырастает до 3м, ширина кроны 2м, Листва глубоко изрезана, и изящна, Молодой окрас бледно-зеленый с белой пятнистостью и светло-розовым по краям. Позже розовый цвет пропадает. Осенью листья становятся оранжево-желтыми.</t>
  </si>
  <si>
    <t>Azalea Fireball</t>
  </si>
  <si>
    <t xml:space="preserve">Прямостоячий листопадный кустарник. Цветки многочисленные, ароматные, огненно-красного оттенка, крупные, в форме чаши или колокольчика. Цветение конец мая – июнь.  Листья при распускании бронзовые, затем темно-зеленые; осенью сперва малиново-красные, затем оранжево-желтые. </t>
  </si>
  <si>
    <t>Azalea Western Lights</t>
  </si>
  <si>
    <t>Цветки крупные, чисто-розовые, более интенсивные внутри, к краям лепестков окраска светлее. Соцветие густое, шаровидное.</t>
  </si>
  <si>
    <t>Azalea Kermesina Rose</t>
  </si>
  <si>
    <t>Компактный кустарник. Цветки средние, светло-розовые с белым окаймлением. Цветёт с конца мая до середины июня.</t>
  </si>
  <si>
    <t>Azalea Northern Hi-Lights</t>
  </si>
  <si>
    <t>Белые цветы имеют желтую сердцевину. Осенью листья красно-коричневые./Цветки белые, с ярким, желтым пятном на верхнем лепестке. Форма цветков воронковидная.
Соцветия крупные, шаровидные, по 7-10 ароматных цветков.</t>
  </si>
  <si>
    <t>Кустарник, образующий холмики , вырастает до 1,5м в высоту и ширину. Листва пестрая, фиолетово-винная  с розовыми и белыми пятнами. Осенью листья очень яркие оранжево -красные.</t>
  </si>
  <si>
    <t>Компактный кустарник с вертикальными побегами. Достигает высоты 90см. Листва ярко-желтая, раней осенью становится красно-оранжевой.</t>
  </si>
  <si>
    <t>Прямостоячее дерево с листвой свежего, золотисто-зеленоватого цвета, листья не выгорают на солнце.Кора серебристо-белая, растение вырастает за 20 лет до 6м в высоту и образует крону диаметром 3м.</t>
  </si>
  <si>
    <t>Ограниченный рост 80см, хорошая разветвленность, округлая форма. Цветение обильное с июня по сентябрь..  Соцветия красивого темно-розового цвета.</t>
  </si>
  <si>
    <t>Ограниченный рост 80см, хорошая разветвленность, округлая форма. Цветение обильное с июня по сентябрь. Соцветия красивого насыщенно-фиолетового  цвета.</t>
  </si>
  <si>
    <t>Ограниченный рост 80см, хорошая разветвленность, округлая форма. Цветение обильное с июня по сентябрь. Соцветия красивого рубиново-красного  цвета. Листва серебристо-зеленая.</t>
  </si>
  <si>
    <t>Ограниченный рост 80см, хорошая разветвленность, округлая форма. Цветение обильное с июня по сентябрь. Соцветия белого цвета. Листва серебристо-зеленая.</t>
  </si>
  <si>
    <t>Двуцветные соцветия! Цветки кремовых и пурпурных оттенков. Цветение продолжительное с июня по октябрь. Высота кустарника 2м, диаметр кроны 70см.</t>
  </si>
  <si>
    <t>Кустарник для одиночных посадок и изгородей. С самой темной листвой. Молодая листва темно-зеленая, постепенно становится темно-фиолетовой. Зимой побеги красного цвета украшают сад. Вырастает до 1,5м.</t>
  </si>
  <si>
    <t>Cotinus coggygria Golden Spirit 1</t>
  </si>
  <si>
    <t>Cotinus coggygria Golden Spirit 2</t>
  </si>
  <si>
    <t>Очень эффектный, крупный,раскидистый кустарник. Листья становятся осенью оранжевыми, жёлтыми и ярко-красными. Цветы собраны в редкие метёлки и во время плодоношения покрываются длинными волосками. Создаётся ощущение воздушного тумана вокруг куста.</t>
  </si>
  <si>
    <t>350-400</t>
  </si>
  <si>
    <t>Cotinus coggygria Lilla2</t>
  </si>
  <si>
    <t xml:space="preserve">Карликовая версия сорта Ройал Пурпл с более медленным и компактным ростом. Листья темно-пурпурные, осенью окрашиваются в ярко-красный или оранжевый цвет в зависимости от кислотности почвы. Цветки -нитчатые метелки, создают эффект туманности, бордового цвета. Такой вид держится 1-2 месяца. Бронзовая медаль выставки Плантариум в 2011г. </t>
  </si>
  <si>
    <t>1-1,3м</t>
  </si>
  <si>
    <t>Куст высотой 100см в возрасте 10лет. Листва бронзово-красноватая, цветение с июля по сентябрь многочисленными соцветиями кремовыми в центре с широкой розовой каймой.</t>
  </si>
  <si>
    <t>Компактный кустарник, к 10 летнему возрасту высота 80см. При выращивании в горшках высота не более 50см. Листва темно-зеленая, сочная. Цветение в июле-сентябре. Соцветия крупные интенсивно-синего цвета (зависит от кислотности почвы)</t>
  </si>
  <si>
    <t xml:space="preserve">Красивый компактный кустарник 90см в высоту и 120см в ширину. Цветение с июня по сентябрь нежно-розовыми соцветиями махровых цветков. Цветение на прошлогодних и новых побегах. Листва темно-зеленая. </t>
  </si>
  <si>
    <t>Hydrangea macrophylla Eclips First Editions</t>
  </si>
  <si>
    <t>Уникальная гортензия с почти черной листвой. Образует округлый куст 90-150см высотой. Листва темная, бронзовато-черная, соцветия из рубиново-карсных цветков с кремовым центром. Цветение на прошлогодних побегах.</t>
  </si>
  <si>
    <t xml:space="preserve">Цветение на побегах прошлого и текущего года. Высота куста 100см. Цветение с июля по октябрь крупными соцветиями из розовых махровых цветков с заостренными кончиками лепестков. </t>
  </si>
  <si>
    <t>Сорт с яркими соцветиями. Высота куста до 1м, ветви прочные, цветение с июля по октябрь соцветиями из махровых красныхцветков с заостренноми как у звездочки лепестками.</t>
  </si>
  <si>
    <t>Серия Magical®. Отличается отличным ветвлением, супер прочными ветвями и соцветиями -хамелеонами. Цветки крупные, еняют окрас за сезон. Основной цвет красный с зелеными кончиками лепестков.</t>
  </si>
  <si>
    <t>Непрерывное цветение с апреля по сентябрь. Цветки очень элегантные, махровые. В начале цветения в окраске присутствуют бледно-кремовые тона, что создаёт двухцветный эффект.</t>
  </si>
  <si>
    <t>Куст выотой 80см, в горшечной культуре 50см. Соцветия сначала зеленоватые, затем в слабощелочной почве- малинового цвета, в кислой почве сиренево-фиолетовые. Цветение с июня по сентябрь.</t>
  </si>
  <si>
    <t>Цветение на побегах прошлого и текущего года. Соцветия из махровых нежно-розоых или голубых (в зависимости от кислотности почвы) цветков звездчатой формы</t>
  </si>
  <si>
    <t>Карликовый сорт. Высота растения 60-70см. Цветение продолжительное. Соцветия лаймового цвета. Ароматные. Сорт подходит для выращивания в горшках.</t>
  </si>
  <si>
    <t>Hydrangea paniculata Bonfire_2</t>
  </si>
  <si>
    <t>Красивый кустарник с сильными стеблями и крепкими цветами. Большие цветочные метелки имеют большие округлые чашелистики, которые меняют цвет в течение всего сезона цветения. Начиная с ярких лаймово-зелено-белых оттенков, медленно переходя к зелено-розовым, а затем к интенсивным темно-розовым цветам.</t>
  </si>
  <si>
    <t>Куст компактный, 110-130см высотой и 100-110см шириной. Цветет в июле-сентябре множеством небольших конусовидных плотных соцветий. Цветки сначала белые, затем быстро окрашиваются в ярко-малиновый цвет.</t>
  </si>
  <si>
    <t>110-130</t>
  </si>
  <si>
    <t>Серия "Мэджикал". Куст мощный высотой и шириной  120-150см. Цветение в июле-октябре плотными крупными конусовидными соцветиями 20-25 см в длину и диаметром 15-20см. Сначала зеленоватые, потом кремово- белые.</t>
  </si>
  <si>
    <t>Серия "Мэджикал" Один из лучших сортов. ОЧЕНЬ КРУПНЫЕ СОЦВЕТИЯ! Плотные и крепкие, широкие белые пирамиды с зеленоватой верхушкой. Цветение в июле-сентябре.</t>
  </si>
  <si>
    <t>куст высотой и шириной 1м. Соцветия конические, чисто белого цвета, не розовеют.</t>
  </si>
  <si>
    <t>Hydrangea paniculata Daredevil</t>
  </si>
  <si>
    <t>Невысокий 40см полукустарник с серо-дымчато-зелеными листьями и фиолетово-синими колосовидными соцветиями. Цветение в июле-августе.</t>
  </si>
  <si>
    <t>Одна из самых морозостойких магнолий. Взрослые растения без повреждений переносят понижение температуры до минус 36° . Высокий кустарник или невысокое (10м) дерево. Цветет в июне (цветки 7-10см в диаметре) после распускания листьев.</t>
  </si>
  <si>
    <t>до 10м</t>
  </si>
  <si>
    <t xml:space="preserve">Зимостойкий сорт. Образует куст шириной и высотой 120см. Цветение с поздней весны до лета розовыми цветками с цитрусовым ароматом.. Цветение обильное. </t>
  </si>
  <si>
    <t xml:space="preserve">Неприхотливый, выносливый кустарник высотой и шириной 150см, с конца мая по июль покрывается множеством белых благоухающих цветков. Аромат цитрусовый. </t>
  </si>
  <si>
    <t>Прямостоячий, раскидистый кустарник, высота 150-180 см. Новая листва желто-оранжево-красная весной и летом. Осенью становится лаймово-зеленой, а затем пурпурной. Цветет в начале лета эффектными гроздьями белых цветов.</t>
  </si>
  <si>
    <t>Карликовый сорт, высота 60см. Крона плотная, кустистая, это очень хорошо ветвящийся сорт. Диаметр кроны 70см. Молодая листва красно-оранжевого цвета, в полном роспуске -красно-бордовая. Цветет в июне белыми цветками.</t>
  </si>
  <si>
    <t>Невысокий декоративный кустарник, подходит для одиночных посадок и для изгороди. Высота 90-120см, молодые листья оранжево-желтые, затем становятся фиолетово-красными.</t>
  </si>
  <si>
    <t>Компактная форма. Не требует обрезки. Цветки очень крупные, диаметром 5см,  оранжевые с желтой звездой по мере цветения не выгорают. Цветение обильное и длительное с июня по сентябрь.</t>
  </si>
  <si>
    <t>Компактный куст с аккуратной кроной. Высота до 1м. Нежно-розовые цветки с ярко-розовым центром, собраны в пышные соцветия. Листва изумрудного цвета</t>
  </si>
  <si>
    <t>Sambucus nigra Golden Tower2</t>
  </si>
  <si>
    <t>Листопадный кустарник или небольшое деревце 3м высотой, с вертикальным ростом. Листва зеленовато-желтая, листья ажурные, иссеченные, цветки собраны в соцветия до 20см. В тени зеленый оттенок листьев более интенсивен.</t>
  </si>
  <si>
    <t xml:space="preserve">Колонновидный сорт с черной листвой и розовыми соцветиями. Цветение в июне Высота 180см, ширина кроны 90см. </t>
  </si>
  <si>
    <t>Stephanandra incisa Crispa 1</t>
  </si>
  <si>
    <t>Stephanandra incisa Crispa 2</t>
  </si>
  <si>
    <t>Популярный низкорослый кустарник до 50-80см высотой с дугообразными  ветвями коричнево-красного цвета. Соприкасаясь с землей, ветви укореняются,  образуя плотный коврик, Осенью желто-оранжево-красная листва.</t>
  </si>
  <si>
    <t>50-80</t>
  </si>
  <si>
    <t>Syringa Little Rosie</t>
  </si>
  <si>
    <t>Компактная форма, подходит для выращивания в горшках. К 5 годам вырастает до 1м. Ветви прямостоячие, листва темно-зеленая, цветет темно-розовыми ароматными соцветиями весной.</t>
  </si>
  <si>
    <t>Clematis Akafuji</t>
  </si>
  <si>
    <t>Акафуджи</t>
  </si>
  <si>
    <t>Clematis Andromeda</t>
  </si>
  <si>
    <t>Clematis Birthday Girl</t>
  </si>
  <si>
    <t>Бёрсдей Гёрл</t>
  </si>
  <si>
    <t>Clematis Blekitny Aniol</t>
  </si>
  <si>
    <t>Блэкитны Аньол</t>
  </si>
  <si>
    <t>Clematis Daniel Deronda</t>
  </si>
  <si>
    <t>Даниэль Деронда</t>
  </si>
  <si>
    <t>Clematis Dr Ruppel</t>
  </si>
  <si>
    <t>Док. Руппел</t>
  </si>
  <si>
    <t>Clematis First Light</t>
  </si>
  <si>
    <t>Фёст Лайт</t>
  </si>
  <si>
    <t>Clematis Guernsey Cream</t>
  </si>
  <si>
    <t>Джернсей Крем</t>
  </si>
  <si>
    <t>Clematis Hot Kisses</t>
  </si>
  <si>
    <t>Хот Киссес</t>
  </si>
  <si>
    <t>Clematis Hot Love</t>
  </si>
  <si>
    <t>Хот Лов</t>
  </si>
  <si>
    <t>Clematis Ivan Olsson</t>
  </si>
  <si>
    <t>Иван Олссон</t>
  </si>
  <si>
    <t>Clematis Kohana</t>
  </si>
  <si>
    <t>Кохана</t>
  </si>
  <si>
    <t>Clematis atragene Lemon Dream</t>
  </si>
  <si>
    <t>Clematis Little Mermaid</t>
  </si>
  <si>
    <t>Литтл Мермейд</t>
  </si>
  <si>
    <t>Clematis atragene LUMINOUS® DUSK</t>
  </si>
  <si>
    <t>Clematis atragene LUMINOUS® SNOW</t>
  </si>
  <si>
    <t>Clematis Midori</t>
  </si>
  <si>
    <t>Мидори</t>
  </si>
  <si>
    <t>Clematis Pink Beauty</t>
  </si>
  <si>
    <t>Пинк Бьюти</t>
  </si>
  <si>
    <t>Clematis atragene Pink Dream</t>
  </si>
  <si>
    <t>Clematis Red Star</t>
  </si>
  <si>
    <t>Ред Стар</t>
  </si>
  <si>
    <t>Clematis Rosamunde</t>
  </si>
  <si>
    <t>Розамунда</t>
  </si>
  <si>
    <t>Clematis Shin-shigyoku</t>
  </si>
  <si>
    <t>Шин-Шигоку</t>
  </si>
  <si>
    <t>Clematis Vyvyan Pennell</t>
  </si>
  <si>
    <t>Вивиан Пеннел</t>
  </si>
  <si>
    <t>Clematis Duchess of Edinburgh</t>
  </si>
  <si>
    <t>Дюшес Эдинбурга</t>
  </si>
  <si>
    <t>Clematis Kiri Te Kanawa</t>
  </si>
  <si>
    <t>Кири Те Канава</t>
  </si>
  <si>
    <t>Clematis Mazury Crater Lake</t>
  </si>
  <si>
    <t>Кратер Лэйк</t>
  </si>
  <si>
    <t>Clematis Ville de Lyon</t>
  </si>
  <si>
    <t>Виль Де Лион</t>
  </si>
  <si>
    <t>Wisteria macrostachya Blue Moon</t>
  </si>
  <si>
    <t>Глициния макростахия</t>
  </si>
  <si>
    <t>Высота 150-200см, цветение в мае-июне  на побегах прошлого и в августе текущего года  махровыми цветками малиново-пурпурной окраски.</t>
  </si>
  <si>
    <t>Clematis Ashva 1</t>
  </si>
  <si>
    <t>Clematis Ashva 2</t>
  </si>
  <si>
    <t>Высота 0,5-1м. Цветение фиолетово-пурпурными махровыми и полумахровыми цветками в мае-июне. В июле-августе на новых побегах одиночными цветками. Диаметр цветка 11-13см. Подходит для горшков.</t>
  </si>
  <si>
    <t>0.5-1м</t>
  </si>
  <si>
    <t>Цветки многочисленные, голубые с волнистой каймой, 5-7см, цветение июнь-сентябрь</t>
  </si>
  <si>
    <t>Clematis Daniel Deronda 1</t>
  </si>
  <si>
    <t>Clematis Daniel Deronda 2</t>
  </si>
  <si>
    <t>высота 2,5м, цветение обильное и продолжительное синими полумахровыми цветками крупными цветками, повторное цветение одиночными цветками</t>
  </si>
  <si>
    <t xml:space="preserve">250  </t>
  </si>
  <si>
    <t>розовый с электрически-розовыми полосками, Н300см, Ø15см</t>
  </si>
  <si>
    <t>Высота 1,2-1,5м. Цветение  в мае-июле на побегах прошлого и текущего года всегда махровыми белыми с темным центром цветками Диаметр цветка до 14см. Подходит для горшков.</t>
  </si>
  <si>
    <t>1.2-1.5</t>
  </si>
  <si>
    <t>Clematis Guerensey Cream_K1</t>
  </si>
  <si>
    <t>Высота растения до 1,5м, цветение на побегах прошлого года в мае-июне махровыми мулиново-пурпурными с сиреневым небольшим напылением, в августе сентябре простыми цветками на побегах текущего года. Диаметр цветка 12-14см.</t>
  </si>
  <si>
    <t>1-1.5м</t>
  </si>
  <si>
    <t>Высота 1-1,5м, цветение в мае-июле на побегах прошлого года махровыми малиново-пурпурными цветками , нижняя часть лепестков с серебристо-белой каймой, и простыми цветками на побегах текущего года. Диаметр цветка  12-14см</t>
  </si>
  <si>
    <t>Высота до 200см, цветение на побегах прошлого и текущего года с мая по сентябрь белыми цветками с голубой широкой каймой, выглядят очень нарядно. Цветок диаметром 8-14см.</t>
  </si>
  <si>
    <t>Японский низкорослый сорт. Цветет в мае-июне на прошлогодних побегах. Цветки махровые белые с зеленым оттенком, 12-14см</t>
  </si>
  <si>
    <t>Clematis Little Mermaid_K4</t>
  </si>
  <si>
    <t xml:space="preserve">Японский сорт с редкой, притягивающей внимание, лососево-розовой окраской цветков,  ярко-желтые пыльники. Цветки почти округлые, диаметром 8-12 см, складываются из 8 чашелистиков, но в весенних цветках, на старых побегах их может быть значительно больше. Цветет в мае-июне, а после обрезки в августе-сентябре. Достигает высоты 2м. </t>
  </si>
  <si>
    <t>Clematis Midori_K1</t>
  </si>
  <si>
    <t>Clematis Midori_K2</t>
  </si>
  <si>
    <t>Японский сорт с густомахровыми нежно- зелеными цветками с розоватым напылением. Диаметр цветка 15см, количество лепестков доходит до 120шт. Цветет на побегах прошлого года в мае-июне.</t>
  </si>
  <si>
    <t>В июне-июле  большие, интенсивно -розовые цветки с жёлтыми тычинками. Диаметр цветков 17см.  Высота 1,5-2м</t>
  </si>
  <si>
    <t>Clematis Red Star_K4</t>
  </si>
  <si>
    <t>Японский сорт с красными махровыми и полумахровыми цветками диаметром 10-14 см. Цветет в мае-июне, повторно в августе-сентябре</t>
  </si>
  <si>
    <t xml:space="preserve">Цветки розово-лососевого цвета с темно-розовой полоской посередине лепестков. Цветение в июне-августе на побегах текущего года. Цветок 8-12 см. Н-150см </t>
  </si>
  <si>
    <t>Clematis Shin Shigyoky</t>
  </si>
  <si>
    <t>МАХРОВЫЙ фиолетовый с тонким белым кантом, Н 240, Ø12см</t>
  </si>
  <si>
    <t>МАХРОВЫЙ, светло-сиреневый, Н250см, Ø15см</t>
  </si>
  <si>
    <t>МАХРОВЫЙ, белый, Н300см, Ø15см</t>
  </si>
  <si>
    <t>Clematis Kiri Te Kanawa 1</t>
  </si>
  <si>
    <t>Clematis Kiri Te Kanawa 2</t>
  </si>
  <si>
    <t>высота 3м, махровые цветки на протяжении всего лета! Цветки крупные, ярко синие</t>
  </si>
  <si>
    <t>Clematis Mazury_K1</t>
  </si>
  <si>
    <t>Clematis Mazury CRATER LAKE 2</t>
  </si>
  <si>
    <t>Цветёт с конца июня до сентября махровыми крупными голубыми цветками на побегах текущего года. Лепестки имеют интересную текстуру. Диаметр цветков 17см</t>
  </si>
  <si>
    <t>Высота 2,5-3м, не требует обрезки, активно цветет в мае-июне колокольчатыми махровыми цветками сиренево-пурпурной окраски. Повторное цветение в июле-сентябре</t>
  </si>
  <si>
    <t>электрически-розовый, с желтыми тычинками, Н300см, Ø10см</t>
  </si>
  <si>
    <t>Морозостойкая глициния. Цветет с начала июня и со второй половины лета до сентября. Цветы крупные 2.4-2.8см, ароматные, лавандово-синие со светло желтым горлом; собранны в гирлянды длинной от 15 до 30см.</t>
  </si>
  <si>
    <t>Lonicera kamtschatica Strawberry Sensation</t>
  </si>
  <si>
    <t>Строуберри Сенсейшн</t>
  </si>
  <si>
    <t>Rubus fruticosus Glorniwa</t>
  </si>
  <si>
    <t>Глорнива</t>
  </si>
  <si>
    <t>Vaccinium macrocarpon Crowley</t>
  </si>
  <si>
    <t>Кроули</t>
  </si>
  <si>
    <t>Vaccinium vitis-idaea Koralle</t>
  </si>
  <si>
    <t>Коралл</t>
  </si>
  <si>
    <t xml:space="preserve">	Средне-поздний сорт. Средняя урожайность 3,6кг (до 4,5кг) с куста. Плоды крупные, сладкие и ароматные, длиной около 2-3 см, эллиптической, закругленной формы, иногда даже шаровидные. Куст куполовидный, сильнорослый, хорошо разветвляющийся, высотой и шириной до 150 см </t>
  </si>
  <si>
    <t xml:space="preserve">Ранний десертный сорт, побеги среднего роста, без шипов. Плоды крупные, блестящие, сладкие, вкусные с лесным привкусом. Плодоносит в грунте в середине июля, под укрытием во второй половине июня. Плодоносит на двухлетних побегах. </t>
  </si>
  <si>
    <t xml:space="preserve">Сорт выведен Хара Сан (Hara San) из Японии. Назван селекционером «малиновое дерево».  Вертикальный габитус, высота 200 см x ширина 60 см. Никаких опор не требуется. Жесткие прямостоячие побеги, покрытые шипами. Плоды мелкие (около 2 см), ярко-красные, шаровидные. Длительный период плодоношения, в течение всего лета (с июня по август).  </t>
  </si>
  <si>
    <t>Среднеранний сорт.Кустик высотой 20см, побеги стелются до 1м. Цветение в июне-июле бело-розовыми цветками. Плодоношение в сентябре-октябре темно-красными кислыми ягодами. Ягоды хорошо транспортируются и долго хранятся. Масса ягоды 1,6-1,8г.</t>
  </si>
  <si>
    <t>Кустики высотой 30см и длиной побегов 50-100см. Урожайность 120г с кустика. Дает 2 урожая: в июле-августе и в сентябре-октябре. Ягоды ярко-красные сладковато-кислого вкуса.</t>
  </si>
  <si>
    <t>Chamaecyparis lawsoniana Blue Surprise</t>
  </si>
  <si>
    <t>Chamaecyparis lawsoniana Globosa</t>
  </si>
  <si>
    <t>Chamaecyparis lawsoniana Green Pillar</t>
  </si>
  <si>
    <t>Грин Пиллар</t>
  </si>
  <si>
    <t>P13 (C1) 40-45</t>
  </si>
  <si>
    <t>P13 (C1) 30-35</t>
  </si>
  <si>
    <t>P17 (C2) 45-50</t>
  </si>
  <si>
    <t>Chamaecyparis nootkatensis Pendula</t>
  </si>
  <si>
    <t>Кипарисовик нутканський</t>
  </si>
  <si>
    <t>C2 15-20cm</t>
  </si>
  <si>
    <t>Chamaecyparis obtusa Dainty Doll</t>
  </si>
  <si>
    <t>Дейнти Долл</t>
  </si>
  <si>
    <t>C2 12-15cm</t>
  </si>
  <si>
    <t>Chamaecyparis obtusa Nana Gracilis Aurea</t>
  </si>
  <si>
    <t>Нана Грацилис Ауреа</t>
  </si>
  <si>
    <t>P15 (C1,5) 35-40</t>
  </si>
  <si>
    <t>P17 (C2) 35-40</t>
  </si>
  <si>
    <t>Juniperus chinensis Plumosa Aurea</t>
  </si>
  <si>
    <t>Плюмоза Ауреа</t>
  </si>
  <si>
    <t>P13 (C1) 50-55</t>
  </si>
  <si>
    <t>P15 (C1,5) 45-55</t>
  </si>
  <si>
    <t>Juniperus conferta Sunflower</t>
  </si>
  <si>
    <t>Санфлауэр</t>
  </si>
  <si>
    <t>P15 (C1,5) 25-30</t>
  </si>
  <si>
    <t>Juniperus horizontalis Jade River</t>
  </si>
  <si>
    <t>Жаде Ривер</t>
  </si>
  <si>
    <t>Juniperus pfitzeriana Blue and Gold</t>
  </si>
  <si>
    <t>Блю энд Голд</t>
  </si>
  <si>
    <t>Juniperus squamata Golden Flame</t>
  </si>
  <si>
    <t>Голден Флейм</t>
  </si>
  <si>
    <t>Picea abies Inversa</t>
  </si>
  <si>
    <t>Инверса</t>
  </si>
  <si>
    <t>P15 (C1,5) 55-60</t>
  </si>
  <si>
    <t>P15 (C1,5) 30-35</t>
  </si>
  <si>
    <t>Picea glauca Sun on the Sky</t>
  </si>
  <si>
    <t>Picea pungens Glauca Pendula</t>
  </si>
  <si>
    <t>Глаука Пендула</t>
  </si>
  <si>
    <t>Pinus densiflora Low Glow</t>
  </si>
  <si>
    <t>Лоу Глоу</t>
  </si>
  <si>
    <t>Pinus densiflora Oculus-draconis</t>
  </si>
  <si>
    <t>Окулюс-Драконис</t>
  </si>
  <si>
    <t>Pinus mugo Winter Sun</t>
  </si>
  <si>
    <t>Винтер Сан</t>
  </si>
  <si>
    <t>Pinus nigra Richard</t>
  </si>
  <si>
    <t>Ричард</t>
  </si>
  <si>
    <t>Pinus strobus Green Twist</t>
  </si>
  <si>
    <t>Грин Твист</t>
  </si>
  <si>
    <t>Pinus strobus Tiny Curls</t>
  </si>
  <si>
    <t>Тайни Курлз</t>
  </si>
  <si>
    <t>Pinus sylvestris Top Hat</t>
  </si>
  <si>
    <t>Топ Хэт</t>
  </si>
  <si>
    <t>Taxus media Kazio</t>
  </si>
  <si>
    <t>Казио</t>
  </si>
  <si>
    <t>P13 (C1) 25-30</t>
  </si>
  <si>
    <t>Thuja occidentalis Degroots Spire</t>
  </si>
  <si>
    <t>Дегротс Спайр</t>
  </si>
  <si>
    <t>Thuja occidentalis Hurricane</t>
  </si>
  <si>
    <t>Харрикейн</t>
  </si>
  <si>
    <t>Thuja occidentalis Miky</t>
  </si>
  <si>
    <t>Мики</t>
  </si>
  <si>
    <t>limit</t>
  </si>
  <si>
    <t>Picea glauca Conica December</t>
  </si>
  <si>
    <t>Коника Декабрь</t>
  </si>
  <si>
    <t>50-60cm с комом</t>
  </si>
  <si>
    <t>ком</t>
  </si>
  <si>
    <t>70-80cm с комом</t>
  </si>
  <si>
    <t>Picea glauca For Ever Green</t>
  </si>
  <si>
    <t>Фор Эвер Грин</t>
  </si>
  <si>
    <t>80-100cm с комом</t>
  </si>
  <si>
    <t>100-125cm с комом</t>
  </si>
  <si>
    <t>30-40cm с комом</t>
  </si>
  <si>
    <t>Abies koreana Alpine Star</t>
  </si>
  <si>
    <t>Альпин Стар</t>
  </si>
  <si>
    <t>15-20см с комом</t>
  </si>
  <si>
    <t>25-30см с комом</t>
  </si>
  <si>
    <t>Abies koreana Discus</t>
  </si>
  <si>
    <t>30-40см с комом</t>
  </si>
  <si>
    <t>30-40см  с комом</t>
  </si>
  <si>
    <t>40-50см с комом</t>
  </si>
  <si>
    <t>C7,5 30-40cm</t>
  </si>
  <si>
    <t>C7,5 25-30cm</t>
  </si>
  <si>
    <t>C7,5 40-50cm</t>
  </si>
  <si>
    <t>Abies procera Bizarro</t>
  </si>
  <si>
    <t>Бизарро</t>
  </si>
  <si>
    <t>C3 20-25cm</t>
  </si>
  <si>
    <t>C7,5 30-35cm</t>
  </si>
  <si>
    <t>C3 25-30cm</t>
  </si>
  <si>
    <t>Chamaecyparis pisifera Nana Bergh's</t>
  </si>
  <si>
    <t>Нана Бергс</t>
  </si>
  <si>
    <t>Chamaecyparis pisifera Spaans Cannonball</t>
  </si>
  <si>
    <t>Спаанс Кэннонболл</t>
  </si>
  <si>
    <t>Chamaecyparis pisifera Tsukumo</t>
  </si>
  <si>
    <t>Цукумо</t>
  </si>
  <si>
    <t>Chamaecyparis thyoides Blue Rock</t>
  </si>
  <si>
    <t>Кипарисовик туевидный</t>
  </si>
  <si>
    <t>Блю Рок</t>
  </si>
  <si>
    <t>Ginkgo biloba Troll</t>
  </si>
  <si>
    <t>Тролль</t>
  </si>
  <si>
    <t>Juniperus communis Brynhyfryd Gold</t>
  </si>
  <si>
    <t>Брюнхифрид Голд</t>
  </si>
  <si>
    <t>Juniperus communis Hibernica Prostrata</t>
  </si>
  <si>
    <t>Хиберника Прострата</t>
  </si>
  <si>
    <t>C3 70-80cm</t>
  </si>
  <si>
    <t>Juniperus conferta Silver Mist</t>
  </si>
  <si>
    <t>Сильвер Мист</t>
  </si>
  <si>
    <t>P23 (C5) 35-40cm</t>
  </si>
  <si>
    <t>C10 70-80cm</t>
  </si>
  <si>
    <t>Juniperus squamata Tropical Blue</t>
  </si>
  <si>
    <t>Тропикал Блю</t>
  </si>
  <si>
    <t>C3 15-20cm</t>
  </si>
  <si>
    <t>Larix decidua Komarek Hexe</t>
  </si>
  <si>
    <t>Комарек Гексе</t>
  </si>
  <si>
    <t>Larix decidua Summer Fog</t>
  </si>
  <si>
    <t>Саммер Фог</t>
  </si>
  <si>
    <t>Larix kaempferi Bohlik</t>
  </si>
  <si>
    <t>Бохлик</t>
  </si>
  <si>
    <t>C3 30-40cm</t>
  </si>
  <si>
    <t>Larix laricina Arethusa Bog</t>
  </si>
  <si>
    <t>Лиственница американская</t>
  </si>
  <si>
    <t>Аретуза Бог</t>
  </si>
  <si>
    <t>Picea abies Petra</t>
  </si>
  <si>
    <t>Петра</t>
  </si>
  <si>
    <t>P23 (C5) 60-65cm</t>
  </si>
  <si>
    <t>C7,5 штамб 60cm</t>
  </si>
  <si>
    <t>Picea sitchensis Silberzwerg</t>
  </si>
  <si>
    <t>Зильберцверг</t>
  </si>
  <si>
    <t>C5 25-30cm</t>
  </si>
  <si>
    <t>Pinus densiflora Burk's Red Variegated</t>
  </si>
  <si>
    <t>Бурк'с Ред Вариегатед</t>
  </si>
  <si>
    <t>C10 50-60cm</t>
  </si>
  <si>
    <t>Pinus densiflora Globosa</t>
  </si>
  <si>
    <t>C10 40-50cm</t>
  </si>
  <si>
    <t>C10 штамб 60cm</t>
  </si>
  <si>
    <t>C5 штамб 60cm</t>
  </si>
  <si>
    <t>C5 штамб 50cm</t>
  </si>
  <si>
    <t>C4 20-25cm</t>
  </si>
  <si>
    <t>Pinus mugo Wintersonne</t>
  </si>
  <si>
    <t>Винтерсонн</t>
  </si>
  <si>
    <t>Pinus nigra Black Prince</t>
  </si>
  <si>
    <t>Блэк Принс</t>
  </si>
  <si>
    <t>C4 25-30cm</t>
  </si>
  <si>
    <t>Pinus parviflora Bergman</t>
  </si>
  <si>
    <t>Бергман</t>
  </si>
  <si>
    <t>Pinus parviflora Kinpo</t>
  </si>
  <si>
    <t>Кинпо</t>
  </si>
  <si>
    <t>Pinus parviflora Bonsai</t>
  </si>
  <si>
    <t>Бонсаи</t>
  </si>
  <si>
    <t>Pinus parviflora Goldilocks</t>
  </si>
  <si>
    <t>Голдилокс</t>
  </si>
  <si>
    <t>C5 30-40cm</t>
  </si>
  <si>
    <t>Pinus parviflora Shike-Shima</t>
  </si>
  <si>
    <t>Шике-Шима</t>
  </si>
  <si>
    <t>Pinus strobus Bergman's Mini</t>
  </si>
  <si>
    <t>Бергманс Мини</t>
  </si>
  <si>
    <t>Pinus strobus Blue Clovers</t>
  </si>
  <si>
    <t>Блю Клаверс</t>
  </si>
  <si>
    <t>Блю Кловерс</t>
  </si>
  <si>
    <t>C4 30-40cm</t>
  </si>
  <si>
    <t>Блю Шэг</t>
  </si>
  <si>
    <t>Pinus strobus Greg</t>
  </si>
  <si>
    <t>Грег</t>
  </si>
  <si>
    <t>Pinus strobus Krüger's Lilliput</t>
  </si>
  <si>
    <t>Pinus strobus Louie</t>
  </si>
  <si>
    <t>Лоуи</t>
  </si>
  <si>
    <t>Pinus strobus Niagara Falls</t>
  </si>
  <si>
    <t>Ниагара Фоллс</t>
  </si>
  <si>
    <t>Pinus strobus Pacific Sunrise</t>
  </si>
  <si>
    <t>Пасифик Санрайз</t>
  </si>
  <si>
    <t>Pinus strobus Secrest</t>
  </si>
  <si>
    <t>Секрест</t>
  </si>
  <si>
    <t>Pinus strobus Squigles</t>
  </si>
  <si>
    <t>Сквиглз</t>
  </si>
  <si>
    <t>Pinus strobus Tiny Kurls</t>
  </si>
  <si>
    <t>Тайни Курлс</t>
  </si>
  <si>
    <t>Pinus sylvestris Beuvronensis</t>
  </si>
  <si>
    <t>Беувроненсис</t>
  </si>
  <si>
    <t>Thuja occidentalis Amber Glow</t>
  </si>
  <si>
    <t>Амбер Глоу</t>
  </si>
  <si>
    <t>Thuja occidentalis Brobeck's Tower</t>
  </si>
  <si>
    <t>Бробекс Тауэр</t>
  </si>
  <si>
    <t>C3 40-50cm</t>
  </si>
  <si>
    <t>Thuja occidentalis Filiformis</t>
  </si>
  <si>
    <t>Филиформис</t>
  </si>
  <si>
    <t>Thuja occidentalis Heartland Snow</t>
  </si>
  <si>
    <t>Хертленд Сноу</t>
  </si>
  <si>
    <t>Thuja occidentalis Kraznal</t>
  </si>
  <si>
    <t>Кразнал</t>
  </si>
  <si>
    <t>Thuja occidentalis Little Filly</t>
  </si>
  <si>
    <t>Литтл Филли</t>
  </si>
  <si>
    <t>Thuja occidentalis Maks</t>
  </si>
  <si>
    <t>Макс</t>
  </si>
  <si>
    <t>Thuja occidentalis Malonyana Holub</t>
  </si>
  <si>
    <t>Малониана Голуб</t>
  </si>
  <si>
    <t>Thuja occidentalis Miss Frosty</t>
  </si>
  <si>
    <t>Мисс Фрости</t>
  </si>
  <si>
    <t>Thuja occidentalis Zmatlik</t>
  </si>
  <si>
    <t>Tsuga canadensis Greenwood Lake</t>
  </si>
  <si>
    <t>Гринвуд Лейк</t>
  </si>
  <si>
    <t>Tsuga canadensis Popeleski</t>
  </si>
  <si>
    <t>Попелески</t>
  </si>
  <si>
    <t>Tsuga heterophylla Glauca</t>
  </si>
  <si>
    <t>Тсуга западная</t>
  </si>
  <si>
    <t>C4 50-60cm</t>
  </si>
  <si>
    <t>Rubus Raspberry Tower (Hara) 1</t>
  </si>
  <si>
    <t>Rubus Raspberry Tower (Hara) 2</t>
  </si>
  <si>
    <t>Abies lasiocarpa Micolas 2</t>
  </si>
  <si>
    <t>Pinus parviflora Bonnie Bergman 2</t>
  </si>
  <si>
    <t>растения в P8 поставляютсяс дополнительным карт. креплением для сохранности ростков  - туб.(*)</t>
  </si>
  <si>
    <t>цены от 01-11-25</t>
  </si>
  <si>
    <r>
      <t xml:space="preserve">Прайс-лист на саженцы декоративных, плодовых и хвойных растений в контейнерах и с комом из европейских питомников      </t>
    </r>
    <r>
      <rPr>
        <b/>
        <sz val="12"/>
        <color rgb="FFC00000"/>
        <rFont val="Arial"/>
        <family val="2"/>
        <charset val="204"/>
      </rPr>
      <t>СЕЗОН ВЕСНА–2026</t>
    </r>
  </si>
  <si>
    <t>Кэнди Лав , Living® (Европа)</t>
  </si>
  <si>
    <t>Колорфул Коктейль , Living® (Европа)</t>
  </si>
  <si>
    <t>Коттон Крем , Living® (Европа)</t>
  </si>
  <si>
    <t>Инфинити , Living® (Европа)</t>
  </si>
  <si>
    <t>Литтл Эппл , Living® (Европа)</t>
  </si>
  <si>
    <t>Литтл Блоссом , Living® (Европа)</t>
  </si>
  <si>
    <t>Литтл Лав , Living® (Европа)</t>
  </si>
  <si>
    <t>Литтл Пашшион , Living® (Европа)</t>
  </si>
  <si>
    <t>Литтл Роузи , Living® (Европа)</t>
  </si>
  <si>
    <t>Милк энд Ханни , Living® (Европа)</t>
  </si>
  <si>
    <t>Пинк энд Роуз , Living® (Европа)</t>
  </si>
  <si>
    <t>Пинки Промисс , Living® (Европа)</t>
  </si>
  <si>
    <t>Рэспберри Пинк , Living® (Европа)</t>
  </si>
  <si>
    <t>Рэд Вельвет , Living® (Европа)</t>
  </si>
  <si>
    <t>Роял Флауэр , Living® (Европа)</t>
  </si>
  <si>
    <t>Строуберри Блоссом , Living® (Европа)</t>
  </si>
  <si>
    <t>Шугар Раш , Living® (Европа)</t>
  </si>
  <si>
    <t>Саммер Сноу , Living® (Европа)</t>
  </si>
  <si>
    <t>Аннабелле (ОКС, бигпак из 5 раст.)</t>
  </si>
  <si>
    <t>ОКС, 3-6 Br</t>
  </si>
  <si>
    <t>ОКС, 50-60см штамб</t>
  </si>
  <si>
    <t>Hydrangea arborescens Bounty</t>
  </si>
  <si>
    <t>Баунти (ОКС, бигпак из 5 раст.)</t>
  </si>
  <si>
    <t>Кандибелле Баблгам (ОКС, бигпак из 5 раст.)</t>
  </si>
  <si>
    <t>Кандибелле Маршмеллоу (ОКС, бигпак из 5 раст.)</t>
  </si>
  <si>
    <t>Hydrangea arborescens Candybelle Winegum</t>
  </si>
  <si>
    <t>Кандибелле Вайнгам (ОКС, бигпак из 5 раст.)</t>
  </si>
  <si>
    <t>Кандибелле Вайнгам</t>
  </si>
  <si>
    <t>ОКС, 7/+ Br</t>
  </si>
  <si>
    <t>ОКС</t>
  </si>
  <si>
    <t>Бии Грин (ОКС, бигпак из 5 раст.)</t>
  </si>
  <si>
    <t>ОКС, 40-50см штамб</t>
  </si>
  <si>
    <t>Би Хэппи</t>
  </si>
  <si>
    <t>Hydrangea paniculata Bee Sweet</t>
  </si>
  <si>
    <t>Би Свит (ОКС, бигпак из 5 раст.)</t>
  </si>
  <si>
    <t>Бобо (ОКС, бигпак из 5 раст.)</t>
  </si>
  <si>
    <t>Бонфайр (ОКС, бигпак из 5 раст.)</t>
  </si>
  <si>
    <t>ОКС, 50-60см штамб 2х лет</t>
  </si>
  <si>
    <t>Диамонд Руж (ОКС, бигпак из 5 раст.)</t>
  </si>
  <si>
    <t>Фрейз Мельба (ОКС, бигпак из 5 раст.)</t>
  </si>
  <si>
    <t>Граффити (ОКС, бигпак из 5 раст.)</t>
  </si>
  <si>
    <t>Геркулес (ОКС, бигпак из 5 раст.)</t>
  </si>
  <si>
    <t>ОКС, 80-90см штамб</t>
  </si>
  <si>
    <t>Лаймлайт (ОКС, бигпак из 5 раст.)</t>
  </si>
  <si>
    <t>ОКС, 70-80см штамб</t>
  </si>
  <si>
    <t>Мэджикал Мон Блан (ОКС, бигпак из 5 раст.)</t>
  </si>
  <si>
    <t>Мэджикал Везувио (ОКС, бигпак из 5 раст.)</t>
  </si>
  <si>
    <t>ОКС, 30-40см штамб</t>
  </si>
  <si>
    <t>Фантом (ОКС, бигпак из 5 раст.)</t>
  </si>
  <si>
    <t>Пиксио (ОКС, бигпак из 5 раст.)</t>
  </si>
  <si>
    <t>Полярный Медведь (ОКС, бигпак из 5 раст.)</t>
  </si>
  <si>
    <t>ОКС, 60-70см штамб</t>
  </si>
  <si>
    <t>Сильвер Доллар (ОКС, бигпак из 5 раст.)</t>
  </si>
  <si>
    <t>Скайфолл (ОКС, бигпак из 5 раст.)</t>
  </si>
  <si>
    <t>Сандае Фрайз (ОКС, бигпак из 5 раст.)</t>
  </si>
  <si>
    <t>Ванилле Фрайз (ОКС, бигпак из 5 раст.)</t>
  </si>
  <si>
    <t>Вимс Ред (ОКС, бигпак из 5 раст.)</t>
  </si>
  <si>
    <t>Hydrangea serrata Darbi Choco Black Velvet</t>
  </si>
  <si>
    <t>Дарби Чоко Блэк Вельвет (ОКС, бигпак из 5 раст.)</t>
  </si>
  <si>
    <t>Acer palmatum Brown Sugar</t>
  </si>
  <si>
    <t>Браун Шугар</t>
  </si>
  <si>
    <t>Acer palmatum Wilson's Pink Dwarf</t>
  </si>
  <si>
    <t>Уилсонс Пинк Дварф</t>
  </si>
  <si>
    <t>Acer rubrum Brandywine</t>
  </si>
  <si>
    <t>Клён красный</t>
  </si>
  <si>
    <t>Брендивайн</t>
  </si>
  <si>
    <t>Acer rubrum Red Sunset</t>
  </si>
  <si>
    <t>Рэд Сансет</t>
  </si>
  <si>
    <t>Acer shirasawanum Aureum</t>
  </si>
  <si>
    <t>Клён ширасаванский</t>
  </si>
  <si>
    <t>Acer shirasawanum Jordan</t>
  </si>
  <si>
    <t>Джордан</t>
  </si>
  <si>
    <t>Azalea japonica Babuschka</t>
  </si>
  <si>
    <t>Бабушка</t>
  </si>
  <si>
    <t>Azalea japonica Elsie Lee</t>
  </si>
  <si>
    <t>Элси Ли</t>
  </si>
  <si>
    <t>Berberis thunbergii Golden Ghost</t>
  </si>
  <si>
    <t>Голден Гост</t>
  </si>
  <si>
    <t>Berberis thunbergii Inspiration</t>
  </si>
  <si>
    <t>Инспирейшн</t>
  </si>
  <si>
    <t>Betula utilis jacquemontii</t>
  </si>
  <si>
    <t>Берёза полезная</t>
  </si>
  <si>
    <t>Жакмана</t>
  </si>
  <si>
    <t>P14 Multistem</t>
  </si>
  <si>
    <t>Buddleja davidii Butterfly Candy Little Bubblegum</t>
  </si>
  <si>
    <t>Баттерфляй Кенди Литтл Бабблгам</t>
  </si>
  <si>
    <t>Buddleja davidii Butterfly Candy Little Purple</t>
  </si>
  <si>
    <t>C 4,5</t>
  </si>
  <si>
    <t>Buddleja davidii Butterfly Candy Little Ruby</t>
  </si>
  <si>
    <t>Cercis canadensis Pink Pompon</t>
  </si>
  <si>
    <t>Церцис канадский</t>
  </si>
  <si>
    <t>Пинк Пом Помс</t>
  </si>
  <si>
    <t>C4 60-80 cm</t>
  </si>
  <si>
    <t>Clethra alnifolia Pink Spire</t>
  </si>
  <si>
    <t>Пинк Спаер</t>
  </si>
  <si>
    <t>Corylus avellana  Medusa</t>
  </si>
  <si>
    <t>Медуза</t>
  </si>
  <si>
    <t>Cotinus coggygria Young Lady</t>
  </si>
  <si>
    <t>Янг Леди</t>
  </si>
  <si>
    <t>Cotoneaster suecicus Juliette</t>
  </si>
  <si>
    <t>Джульетт</t>
  </si>
  <si>
    <t>C5 штамб 40</t>
  </si>
  <si>
    <t>Exochorda racemosa Blushing Pearl</t>
  </si>
  <si>
    <t>Экзохорда кистистая</t>
  </si>
  <si>
    <t>Блашинг Перл</t>
  </si>
  <si>
    <t>Hydrangea arborescens Candybelle Stand Up Pink</t>
  </si>
  <si>
    <t>Кандибелле Стендап Пинк</t>
  </si>
  <si>
    <t>Hydrangea arborescens Candybelle Stand-up white</t>
  </si>
  <si>
    <t>Кандибелле Стендап Уайт</t>
  </si>
  <si>
    <t>Hydrangea arborescens FlowerWOW First Editions®</t>
  </si>
  <si>
    <t>ФлауэрВОУ First Editions®</t>
  </si>
  <si>
    <t>Hydrangea macrophylla Chocolate</t>
  </si>
  <si>
    <t>Чоколейт</t>
  </si>
  <si>
    <t>Hydrangea macrophylla Doppio Azzurro</t>
  </si>
  <si>
    <t>Доппио Адзурро</t>
  </si>
  <si>
    <t>Эклипс First Editions®</t>
  </si>
  <si>
    <t>Hydrangea macrophylla Florencia</t>
  </si>
  <si>
    <t>Флоренсия</t>
  </si>
  <si>
    <t>Hydrangea macrophylla Florentina</t>
  </si>
  <si>
    <t>Флорентина</t>
  </si>
  <si>
    <t>Hydrangea macrophylla Hi Chrystal Palace</t>
  </si>
  <si>
    <t>Хай Кристал Пэлас</t>
  </si>
  <si>
    <t>Hydrangea macrophylla Hi Fire</t>
  </si>
  <si>
    <t>Хай Файр</t>
  </si>
  <si>
    <t>Hydrangea macrophylla Hi Hailstone</t>
  </si>
  <si>
    <t>Хай Хейлстоун</t>
  </si>
  <si>
    <t>Hydrangea macrophylla Hi River</t>
  </si>
  <si>
    <t>Хай Ривер</t>
  </si>
  <si>
    <t>Hydrangea macrophylla Hi Tornado</t>
  </si>
  <si>
    <t>Хай Торнадо</t>
  </si>
  <si>
    <t>Hydrangea macrophylla Hi Vulcano</t>
  </si>
  <si>
    <t>Хай Вулкано</t>
  </si>
  <si>
    <t>Hydrangea macrophylla Hot Red</t>
  </si>
  <si>
    <t>Хот Ред</t>
  </si>
  <si>
    <t>Hydrangea macrophylla Leuchtfeuer</t>
  </si>
  <si>
    <t>Лёйхфейер</t>
  </si>
  <si>
    <t>Hydrangea macrophylla Magical Farfalla</t>
  </si>
  <si>
    <t>Мэджикал Фарфалла</t>
  </si>
  <si>
    <t>Hydrangea macrophylla Magical Party Time</t>
  </si>
  <si>
    <t>Мэджикал Парти Тайм</t>
  </si>
  <si>
    <t>Hydrangea macrophylla Nunki</t>
  </si>
  <si>
    <t>Нунки</t>
  </si>
  <si>
    <t>Hydrangea macrophylla Rana</t>
  </si>
  <si>
    <t>Рана</t>
  </si>
  <si>
    <t>Hydrangea macrophylla Rebelion Choco Love</t>
  </si>
  <si>
    <t>Ребелион Чоко Лов</t>
  </si>
  <si>
    <t>Hydrangea macrophylla Rebelion Dark Pink Love</t>
  </si>
  <si>
    <t>Ребелион Дарк Пинк Лов</t>
  </si>
  <si>
    <t>Hydrangea macrophylla Rebelion Pink Love</t>
  </si>
  <si>
    <t>Ребелион Пинк Лов</t>
  </si>
  <si>
    <t>Hydrangea macrophylla Rebelion Pistachio Love</t>
  </si>
  <si>
    <t>Ребелион Фисташио Лов</t>
  </si>
  <si>
    <t>Hydrangea macrophylla Rebelion Red Love</t>
  </si>
  <si>
    <t>Ребелион Рэд Лов</t>
  </si>
  <si>
    <t>Hydrangea macrophylla Rembrandt Bella Pesche</t>
  </si>
  <si>
    <t>Рембрандт Белла Пеше</t>
  </si>
  <si>
    <t>Hydrangea macrophylla Rembrandt Dolce Chic</t>
  </si>
  <si>
    <t>Рембрандт Дольче Шик</t>
  </si>
  <si>
    <t>Hydrangea macrophylla Rembrandt Elegant Rosa</t>
  </si>
  <si>
    <t>Рембрандт Элегант Роза</t>
  </si>
  <si>
    <t>Hydrangea macrophylla Rembrandt Rosso Glory</t>
  </si>
  <si>
    <t>Рембрандт Рэд Глосси</t>
  </si>
  <si>
    <t>Hydrangea macrophylla Rembrandt Vibrant Verde</t>
  </si>
  <si>
    <t>Рембрандт Вибрант Верде</t>
  </si>
  <si>
    <t>Hydrangea macrophylla Rembrandt Antico Fresco</t>
  </si>
  <si>
    <t>Рембрандт Антико Фреско</t>
  </si>
  <si>
    <t>Hydrangea macrophylla Magical Showtime</t>
  </si>
  <si>
    <t>Мэджикал Шоутайм</t>
  </si>
  <si>
    <t>Hydrangea macrophylla Speedy Red Improved</t>
  </si>
  <si>
    <t>Спиди Рэд Импрувед</t>
  </si>
  <si>
    <t>Hydrangea macrophylla Sweet Lips</t>
  </si>
  <si>
    <t>Свит Липс</t>
  </si>
  <si>
    <t>Hydrangea macrophylla Tiffany pink</t>
  </si>
  <si>
    <t>Тиффани Пинк</t>
  </si>
  <si>
    <t>Hydrangea macrophylla Tovelit</t>
  </si>
  <si>
    <t>Товелит</t>
  </si>
  <si>
    <t>Hydrangea macrophylla Wudu</t>
  </si>
  <si>
    <t>Вуду</t>
  </si>
  <si>
    <t>Hydrangea paniculata Metallica</t>
  </si>
  <si>
    <t>Металлика</t>
  </si>
  <si>
    <t>Hydrangea paniculata Petite Lantern</t>
  </si>
  <si>
    <t>Петит Лантерн</t>
  </si>
  <si>
    <t>Hydrangea paniculata Redlight</t>
  </si>
  <si>
    <t>Гарденлайт Рэдлайт</t>
  </si>
  <si>
    <t>Hydrangea quercifolia Ruby Slippers</t>
  </si>
  <si>
    <t>Руби Слипперс</t>
  </si>
  <si>
    <t>Hydrangea quercifolia Snowcicle</t>
  </si>
  <si>
    <t>Сноусайкл</t>
  </si>
  <si>
    <t>Magnolia Betty</t>
  </si>
  <si>
    <t>Бетти</t>
  </si>
  <si>
    <t>Magnolia Double Diamond</t>
  </si>
  <si>
    <t>Дабл Диамонд</t>
  </si>
  <si>
    <t>Magnolia Felix</t>
  </si>
  <si>
    <t>Феликс</t>
  </si>
  <si>
    <t>Magnolia Iolanthe</t>
  </si>
  <si>
    <t>Иоланте</t>
  </si>
  <si>
    <t>Magnolia Limelight</t>
  </si>
  <si>
    <t>Magnolia Starburst</t>
  </si>
  <si>
    <t>Старберст</t>
  </si>
  <si>
    <t>Magnolia White Caviar</t>
  </si>
  <si>
    <t>Уайт Кавиар</t>
  </si>
  <si>
    <t>Philadelphus Pearls of Parfume</t>
  </si>
  <si>
    <t>Перл оф Парфюм</t>
  </si>
  <si>
    <t>Physocarpus opulifolius Salamandra</t>
  </si>
  <si>
    <t>Саламандра</t>
  </si>
  <si>
    <t>Physocarpus opulifolius Spicy Devil First Editions®</t>
  </si>
  <si>
    <t>Спайси Девил First Editions®</t>
  </si>
  <si>
    <t>Prunus cerasifera Nigra</t>
  </si>
  <si>
    <t>Слива растопыренная</t>
  </si>
  <si>
    <t>Prunus cistena</t>
  </si>
  <si>
    <t>Слива цистена</t>
  </si>
  <si>
    <t>Rhododendron Polarnacht</t>
  </si>
  <si>
    <t>Полярная ночь</t>
  </si>
  <si>
    <t>Rosa rugosa Pom Pom Perfume 'Delarosa'</t>
  </si>
  <si>
    <t>Помпом Парфюм Делароза</t>
  </si>
  <si>
    <t>Rosa 'Isn't she® Beautiful'PBR</t>
  </si>
  <si>
    <t>«Какая она красивая!»</t>
  </si>
  <si>
    <t>Rosa 'Isn't she® Precious'PBR</t>
  </si>
  <si>
    <t>«Какая она драгоценная!»</t>
  </si>
  <si>
    <t>C3 штамб 80</t>
  </si>
  <si>
    <t>C5 штамб 120</t>
  </si>
  <si>
    <t>C5 штамб 130</t>
  </si>
  <si>
    <t>Salix caprea Kilmarnock</t>
  </si>
  <si>
    <t>Ива козья</t>
  </si>
  <si>
    <t>Килмарнок</t>
  </si>
  <si>
    <t>Salix integra Pendula</t>
  </si>
  <si>
    <t>C5 штамб 150</t>
  </si>
  <si>
    <t>Spiraea japonica Dart's Red</t>
  </si>
  <si>
    <t>Дартс Ред</t>
  </si>
  <si>
    <t>Spiraea japonica Odessa</t>
  </si>
  <si>
    <t>Одесса</t>
  </si>
  <si>
    <t>Weigela All Summer Peach</t>
  </si>
  <si>
    <t>Олл Саммер Пич</t>
  </si>
  <si>
    <t>ВЬЮЩИЕСЯ РАСТЕНИЯ (ЛИАНЫ, КЛЕМАТИСЫ), Европа</t>
  </si>
  <si>
    <t>Clematis atragene Albina Plena</t>
  </si>
  <si>
    <t>Clematis Asao</t>
  </si>
  <si>
    <t>Асао</t>
  </si>
  <si>
    <t>Clematis Azure Ball</t>
  </si>
  <si>
    <t>Ажур Болл</t>
  </si>
  <si>
    <t>Clematis Beauty of Worcester</t>
  </si>
  <si>
    <t>Бьюти оф Ворчестер</t>
  </si>
  <si>
    <t>Clematis Blue Explosion</t>
  </si>
  <si>
    <t>Блю Экспложион</t>
  </si>
  <si>
    <t>Clematis atragene Blue Surprise</t>
  </si>
  <si>
    <t>Clematis atragene Cecile</t>
  </si>
  <si>
    <t>Сесиль</t>
  </si>
  <si>
    <t>Clematis Chalcedony</t>
  </si>
  <si>
    <t>Хальцедони</t>
  </si>
  <si>
    <t>Хальцедони, C2</t>
  </si>
  <si>
    <t>Clematis First Love</t>
  </si>
  <si>
    <t>Фёст Лав</t>
  </si>
  <si>
    <t>Clematis Floral Dance</t>
  </si>
  <si>
    <t>Флорал Данс</t>
  </si>
  <si>
    <t>Clematis Fuyu-No-Tabi</t>
  </si>
  <si>
    <t>Фую-Но-Таби</t>
  </si>
  <si>
    <t>Clematis Halina Noll</t>
  </si>
  <si>
    <t>Халина Нолл</t>
  </si>
  <si>
    <t>Clematis Hoshi-No-Flamenco</t>
  </si>
  <si>
    <t>Хоши-Но-Фламенко</t>
  </si>
  <si>
    <t>Хот Киссес, C2</t>
  </si>
  <si>
    <t>Хот Лов, C2</t>
  </si>
  <si>
    <t>Clematis Isago</t>
  </si>
  <si>
    <t>Исаго</t>
  </si>
  <si>
    <t>Иван Олссон, C2</t>
  </si>
  <si>
    <t>Clematis atragene Jiska</t>
  </si>
  <si>
    <t>Джиска</t>
  </si>
  <si>
    <t>Clematis Kacper</t>
  </si>
  <si>
    <t>Каспер</t>
  </si>
  <si>
    <t>Clematis Kaen</t>
  </si>
  <si>
    <t>Каен</t>
  </si>
  <si>
    <t>Clematis Kardynal Wyszynski</t>
  </si>
  <si>
    <t>Кардинал Вышински</t>
  </si>
  <si>
    <t>Clematis atragene Lagoon</t>
  </si>
  <si>
    <t>Лагуна</t>
  </si>
  <si>
    <t>Clematis atragene Lemon Beauty</t>
  </si>
  <si>
    <t>Clematis atragene Maidwell Hall</t>
  </si>
  <si>
    <t>Майдвелл Холл</t>
  </si>
  <si>
    <t>Clematis Maria Sklodowska Curie</t>
  </si>
  <si>
    <t>Мария Кюри-Склодовская</t>
  </si>
  <si>
    <t>Clematis Matka Siedliska</t>
  </si>
  <si>
    <t>Мать Сиедлиска</t>
  </si>
  <si>
    <t>Clematis Mazowsze VOLCANO</t>
  </si>
  <si>
    <t>Мазовше Волкано</t>
  </si>
  <si>
    <t>Clematis Moniuszko</t>
  </si>
  <si>
    <t>Монюшко</t>
  </si>
  <si>
    <t>Clematis Neonka</t>
  </si>
  <si>
    <t>Неонка</t>
  </si>
  <si>
    <t>Ниобе, C2</t>
  </si>
  <si>
    <t>Clematis Princess Diana</t>
  </si>
  <si>
    <t>Clematis Rasputin</t>
  </si>
  <si>
    <t>Распутин</t>
  </si>
  <si>
    <t>Clematis Romantika</t>
  </si>
  <si>
    <t>Романтика</t>
  </si>
  <si>
    <t>Clematis Veronicas Choice</t>
  </si>
  <si>
    <t>Вероникас Чойс</t>
  </si>
  <si>
    <t>Schizophragma hydrangeoides Burst of Light</t>
  </si>
  <si>
    <t>Схизофрагма гортензиевидная</t>
  </si>
  <si>
    <t>Бёрст Оф Лайт</t>
  </si>
  <si>
    <t>Wisteria macrostachya Clara Mack</t>
  </si>
  <si>
    <t>Клара Мак</t>
  </si>
  <si>
    <t>ПЛОДОВЫЕ КУСТАРНИКИ, Европа</t>
  </si>
  <si>
    <t>Actinidia kolomikta Adam</t>
  </si>
  <si>
    <t>Адам</t>
  </si>
  <si>
    <t>Lonicera kamtschatica Blue Banana</t>
  </si>
  <si>
    <t>Блю Банана</t>
  </si>
  <si>
    <t>Lonicera kamtschatica Giant’s Heart</t>
  </si>
  <si>
    <t>Джиант Харт</t>
  </si>
  <si>
    <t>Ribes rubrum Rosetta</t>
  </si>
  <si>
    <t>Розетта</t>
  </si>
  <si>
    <t>Rubus arcticus Beata</t>
  </si>
  <si>
    <t>Княженика арктическая</t>
  </si>
  <si>
    <t>Беата</t>
  </si>
  <si>
    <t>Rubus arcticus Marika</t>
  </si>
  <si>
    <t>Марика</t>
  </si>
  <si>
    <t>Rubus arcticus Mespi</t>
  </si>
  <si>
    <t>Меспи</t>
  </si>
  <si>
    <t>Rubus fruticosus Chester Thornless</t>
  </si>
  <si>
    <t>Честер Торнлесс</t>
  </si>
  <si>
    <t>Rubus fruticosus Himalaya</t>
  </si>
  <si>
    <t>Гималайя</t>
  </si>
  <si>
    <t>Rubus fruticosus Juhas</t>
  </si>
  <si>
    <t>Юхас</t>
  </si>
  <si>
    <t>Rubus fruticosus Maryna</t>
  </si>
  <si>
    <t>Марина</t>
  </si>
  <si>
    <t>Rubus idaeus Black Jewel</t>
  </si>
  <si>
    <t>Блэк Джевел</t>
  </si>
  <si>
    <t>Rubus idaeus Baron</t>
  </si>
  <si>
    <t>Барон</t>
  </si>
  <si>
    <t>Rubus idaeus Megan</t>
  </si>
  <si>
    <t>Меган</t>
  </si>
  <si>
    <t>Логанберри (Ежемалина)</t>
  </si>
  <si>
    <t>Rubus Raspberry Tower (Hara)</t>
  </si>
  <si>
    <t>Рэспберри Тауэр (Хара)</t>
  </si>
  <si>
    <t>Vaccinium corymbosum Liberty</t>
  </si>
  <si>
    <t>Либерти</t>
  </si>
  <si>
    <t>Vitis Antracyt</t>
  </si>
  <si>
    <t>Виноград плодовый</t>
  </si>
  <si>
    <t>Антрацит</t>
  </si>
  <si>
    <t>Vitis Bianka</t>
  </si>
  <si>
    <t>Бианка</t>
  </si>
  <si>
    <t>Vitis Hasansky Sladky</t>
  </si>
  <si>
    <t>Хасанский сладкий</t>
  </si>
  <si>
    <t>Vitis Konkord RosyjskI</t>
  </si>
  <si>
    <t>Русский Конкорд</t>
  </si>
  <si>
    <t>Vitis Reliance</t>
  </si>
  <si>
    <t>Рилайнс</t>
  </si>
  <si>
    <t>Vitis Somerset Seedless</t>
  </si>
  <si>
    <t>Сомерсет Сидлис</t>
  </si>
  <si>
    <t>Vitis hybrid Zilga</t>
  </si>
  <si>
    <t>Виноград ароматный</t>
  </si>
  <si>
    <t>Зильга</t>
  </si>
  <si>
    <t>Крона округлая. Ветви крепкие, поэтому не поникают от тяжести соцветий. Соцветия белые. Цветение продолжительное.</t>
  </si>
  <si>
    <t>Компактный куст высотой 80, шириной 90см, листва ярко-зеленого цвета, побеги прямые, прочные, соцветия розовые, меняют цвет к малиновому. Цветение с июля по сентябрь</t>
  </si>
  <si>
    <t>Куст высотой всего 60см, соцветия крупные, жемчужно-белые, конической формы, очень ароматные. Цветение с июня по октябрь.</t>
  </si>
  <si>
    <t>50-60</t>
  </si>
  <si>
    <t>куст высотой 60-80см, отличается конусовидными соцветиями из очень крупных белых цветков, которые позднее получают нежно-розовый оттенок</t>
  </si>
  <si>
    <t>Гортензия поразительного контраста
Светящаяся черная листва, даже в тени
Белые цветы в форме шара с малиново-красной каймой, которые становятся медно-красными в конце цветения
Хорошо ветвящее, энергичное и здоровое растение
Гортензия с удивительными цветами</t>
  </si>
  <si>
    <t>80-120</t>
  </si>
  <si>
    <t>Японский веерный клен. Эффектный декоративный кустарник или небольшое деревце высотой 2м, шириной 1,5м. Хорошо разветвляется. Листва изящная, резная, весной меняет цвет с зеленого на бронзово-шоколадный, а осенью - на огненно-красный. Ярко-красные стебли летом и зимой. Подходит для контейнеров.</t>
  </si>
  <si>
    <t>Дерево высотой  около 8м в 10-летнем возрасте, конечная высота 15м, крона колонновидная6 рыхлая, листья зеленые, осенью ярко-красные</t>
  </si>
  <si>
    <t>10-15м</t>
  </si>
  <si>
    <t>Дерево к 10г достигает роста 5м. Листья при распускании красноватые, потом зеленые на красных черещках, осенью от оранжево-красных до ярко-крсных. Цветет до растпускания листьев. Цветки и крылатки крылатки красного цвета</t>
  </si>
  <si>
    <t>Клен Ширасавы. Достигает 4 м в высоту. Очень декоративная гофрированная листва. Молодые листья желтого цвета, затем образуется красная окантовка, осенью листья ярко-оранжевого цвета</t>
  </si>
  <si>
    <t>2,5-4,5м</t>
  </si>
  <si>
    <t>Изящное деревце достигает в высоту 2-3м, листья веерообразные, весной в роспуске оранжево-желтый, летом желто-зеленые, осенью оранжево-желтые с красной каймой.</t>
  </si>
  <si>
    <t>Azalea Babuschka</t>
  </si>
  <si>
    <t>Цветки полумахровые, малиново-розовые с волнистыми лепестками. Высота 30-50см, ширина кроны 50см. Цветение в мае-июне.</t>
  </si>
  <si>
    <t>Azalea Elsie Lee</t>
  </si>
  <si>
    <t>Махровые цветы сиреневого цвета с более светлой горловиной и гофрированными лепестками. Высота 90 см</t>
  </si>
  <si>
    <t>Колонновидный 1-1,5м высотой, шириной 40-50см. Побеги ярко-оранжевые, листья солнечно-желтые.</t>
  </si>
  <si>
    <t>Очень красивая пестрая листва. Розово-красные листья с разводами. Осенью становятся более оранжевыми. Крона широкая, раскидистая.тот сорт похож на ‘Admiration’, но имеет более компактный куст. Новые побеги очень изящные ярко-красного цвета. Листья имеют смешанный оттенок красного, розового и белого. Растение морозоустойчиво и нетребовательно к почве. Через 5 лет вырастает всего на 50 см. Выведен чешским селекционером по фамилии Андрусив (Andrusiv ). Leenders Plants ‘Inspiration’</t>
  </si>
  <si>
    <t>Многоствольное дерево с ажурной кроной. Высота около 18м, кора белоснежная.</t>
  </si>
  <si>
    <t>18м</t>
  </si>
  <si>
    <t>Buddleja davidii Butterfly Candy Bubblegum</t>
  </si>
  <si>
    <t>Самый яркий неоново-розовый оттенок! Компактная форма, подходит  для патио.</t>
  </si>
  <si>
    <t>Cercis canadensis Pink Pompon 2</t>
  </si>
  <si>
    <t>Махровые ярко-розовые цветки-помпоны до распускания листьев, обильное весеннее цветение. Годовой прирост 15см.</t>
  </si>
  <si>
    <t>Clethra Pink Spire 1</t>
  </si>
  <si>
    <t>Clethra Pink Spire 2</t>
  </si>
  <si>
    <t>Листопадный кустарник с поднятыми побегами.Цветки розовые,кремовые в центре, колокольчатые, душистые, 1 см в диаметре, собранные в колосовидные соцветия до 15 см длиной. Цветение очень эффектное.</t>
  </si>
  <si>
    <t>90-200</t>
  </si>
  <si>
    <t>Corylus avellana Contorta</t>
  </si>
  <si>
    <t>Corylus avellana Medusa</t>
  </si>
  <si>
    <t>Извилистые, прочные ветви, сережки держатся гораздо дольше, чем у других сортов. Плоды созревают в сентябре. Высота 2м, ширина кроны 1,5м</t>
  </si>
  <si>
    <t>Cotinus coggygria Young Lady 1</t>
  </si>
  <si>
    <t>Cotinus coggygria Young Lady 2</t>
  </si>
  <si>
    <t>Очень эффектный, крупный,раскидистый кустарник. Зелёные листья становятся осенью фиолетовыми, ярко-оранжевыми. Цветы собраны в редкие метёлки и во время плодоношения покрываются длинными волосками. Создаётся ощущение воздушного тумана вокруг куста.</t>
  </si>
  <si>
    <t>Стелющийся низкий кустарник, в зрелом возрасте образует своеобразные выпуклые кочковатые формы, высотой ок. 0,5 до 0,8 м и шириной 0,7 - 1 м. Имеет прекрасно окрашенные листья, молодые – зеленые с белым рисунком, позднее добавляется красный. Цветение белыми цветками с июня по июль. Наиболее декоративен в период плодоношения красными плодами.</t>
  </si>
  <si>
    <t>Exochorda racemosa Blushing Pearl 2</t>
  </si>
  <si>
    <t>Обильно цветет в апреле-мае белыми цветками по всей высоте кустарника. Бутоны розово-белые, похожи на жемчуг. Повторно цветет летом.</t>
  </si>
  <si>
    <t>Крона округлая, соцветия плотные, розовые, постепенно становятся белыми, цветение продолжительное. Стебли прочные: выдерживают крупные шапки. Невероятно-обильное цветение.</t>
  </si>
  <si>
    <t>большое количество побегов, цветение с июня по август шапками-соцветиями из розовых цветков, позднее бледнеют и становятся бело-розовато-сиреневыми.</t>
  </si>
  <si>
    <t>Hydrangea arborescens Candybelle Stand Up White</t>
  </si>
  <si>
    <t>большое количество побегов, цветение с июня по август шапками-соцветиями из белых цветков,</t>
  </si>
  <si>
    <t>компактный куст с крепкими ветвями высотой 80см шириной 90см, цветение с июля по сентябрь сначала светло-розовыми соцветиями, которые меняют цвет на ярко-малиновый</t>
  </si>
  <si>
    <t>Hydrangea arborescens FlowerWOW</t>
  </si>
  <si>
    <t>Уникальная новинка! новая компактная и обильно цветущая гортензия. В июле-сентябре на крепких ветвях цветут гигантские шаровидные бело-желтые цветы. Ветви устойчиво прямостоячие. Удобено выращивать как в горшке, так и на клумбе.</t>
  </si>
  <si>
    <t>Компактный куст высотой 80см, Цветение на побегах прошлого и текущего года. Соцветия с июня до поздней осени, соцветия диаметром 20см, очень эффектные, шоколадно-медного цвета.</t>
  </si>
  <si>
    <t>Цветение в июле крепкими соцветиями небесно-голубого цвета. Цветение на побегах прошлого и текущего года. Дает повторное цветение.</t>
  </si>
  <si>
    <t>Крупные плотные соцветия из махровых белых цветков. Куст высотой 120см, хорошо разветвляется. Цветение на побегах прошлого и текущего года.</t>
  </si>
  <si>
    <t>Огромные соцветия до 20см из лососево- розовых махровых цветков. В кислой среде цветки приобретают голубую расцветку. Густое ветвление, сочно-зеленая листва.</t>
  </si>
  <si>
    <t>Серия "Hi".Компактный кустарник высотой 100см. Соцветия плотные, из крупных белых цветков, с легкой зелноватостью.Цветение очень продолжительное с июня по сентябрь на прошлогодних и новых побегах.</t>
  </si>
  <si>
    <t>Hydrangea macrophylla Hi Fire1</t>
  </si>
  <si>
    <t>Серия "Hi".Цвет цветка: красный на щелочной почве, фиолетовый с голубым оттенком на кислой почве.Крона округлая и густая. Цветение на побегах прошлого и текущего года.</t>
  </si>
  <si>
    <t>Серия "Hi".Соцветия очень плотные, цветки лаймово-белые, крупные, Куст компактный, может дорастать до 100см, но подходит и для горшков. Цветение с июня по сентябрь на побегах прошлого и текущего года.</t>
  </si>
  <si>
    <t>Цветение на побегах прошлого и текущего года с июня по октябрь. Куст высотой 90см, листва темно-зеленая, соцветия диаметром 20см, сначала зеленоватые, потом синие.</t>
  </si>
  <si>
    <t>Серия "Hi". Цветение продолжительное с июня по сентябрь на побегах прошлого года. Цвет постоянно меняется, что обеспечивает привлекательность в течение всего сезона. Цветки в палитре  рубиново- красного цвета. Идеально подходит для больших контейнеров.</t>
  </si>
  <si>
    <t>Серия "Hi".Соцветия очень плотные, цветки красные, крупные, Куст компактный, может дорастать до 100см, но подходит и для горшков. Цветение с июня по сентябрь на побегах прошлого и текущего года.</t>
  </si>
  <si>
    <t>Очень эффектный в период цветения. Лист блестящий. На фоне тёмно-зелёной листвы ярко-розовые соцветия стерильных цветков</t>
  </si>
  <si>
    <t>Hydrangea macrophylla Leuchtfeuer 1</t>
  </si>
  <si>
    <t>Hydrangea macrophylla Leuchtfeuer 2</t>
  </si>
  <si>
    <t>Листва блестящая, тёмно-зелёная. Край зубчатый. Цветёт в июне-августе соцветиями кораллового цвета  (P12)</t>
  </si>
  <si>
    <t>Куст сильный, хорошо облиственный, Листья сочного зеленого цвета, Высота растения 100см, соцветия состоят из махровыйх цветков звездчатой формы, цветки сначала двуцветные зеленые с лососево-розовым, потом становятся полностью розовыми.</t>
  </si>
  <si>
    <t>Серия "Мэджикал".Куст компактный. Высота 120см, ширина 80см. Устойчив к мучнистой росе. Листва вариегатная, бело-зеленая. Соцветия округлые. Ориинальная окраска постоянно меняется. От белого , постепенно розовея к ярко-розовому  Для стабильного цветения требуется укрытие на зиму.</t>
  </si>
  <si>
    <t>Отличается ранним цветением. В щелочной среде соцветия розовые, в кислотной-сиренево-фиолетовые.</t>
  </si>
  <si>
    <t xml:space="preserve">Соцветия поразительного, бруснично-красного цвета, плотные, на крепких побегах, листва сочная,темно-зеленого цвета. </t>
  </si>
  <si>
    <t>Соцветия крупные, 20см шоколадно-бордового цвета. Цветение с июня до осени на побегах прошлого и текущего года</t>
  </si>
  <si>
    <t>Соцветия из двойных цветков, сначала зеленовато-розовые, потом насыщенно розовые. Цветение с июня по сентябрь на побегах прошлого и текущего года.</t>
  </si>
  <si>
    <t>Соцветия сначала фисташкового, потом розового цвета при плавном переходе одной окраски в другую. Цветение с июня до осени на побегах прошлого и текущего года.</t>
  </si>
  <si>
    <t>Соцветия меняют цвет от фисташково-зеленого к розовому. Цветение на новых побегах с июня по сентябрь.</t>
  </si>
  <si>
    <t>Соцветия меняют цвет от фисташково-зеленого к малиново-красному. Цветение на новых побегах с июня по сентябрь.</t>
  </si>
  <si>
    <t>Соцветия представляют собой  щитки шириной 15-20 см с многочисленными цветками с зелеными лепестками, затем переходят в персиково-розовый, затем в красный. Обильное летнее цветение с июня по октябрь на побегах прошлого года</t>
  </si>
  <si>
    <t>Соцветия-щитки шириной 15-20 см, многочисленные цветки с темно-розовыми лепестками, с желто-зеленым центром потом розвыми с белым центром, затем темно-розовыми. Обильное летнее цветение с июня по октябрь.</t>
  </si>
  <si>
    <t>Соцветия-щитки шириной 15-20 см, многочисленные цветки с пастельно-розовыми лепестками, затем проявляется зеленоватая окантовка, затем темно-розовыми. Обильное летнее цветение с июня по октябрь.</t>
  </si>
  <si>
    <t>Соцветия-щитки шириной 15-20 см, многочисленные цветки с лаймово-малиновыми лепестками, затем темно-красными. Обильное летнее цветение с июня по октябрь.</t>
  </si>
  <si>
    <t>Соцветия-щитки шириной 15-20 см, многочисленные цветки меняют цвет от лаймого-зеленого до красного. Обильное летнее цветение с июня по октябрь.</t>
  </si>
  <si>
    <t>Соцветия-щитки шириной 15-20 см, многочисленные цветки меняют цвет от лаймого-зеленого до фиолетово-сиреневого. Обильное летнее цветение с июня по октябрь.</t>
  </si>
  <si>
    <t>Компактный, устойчивый к заболеваниям сорт. Соцветия с середины лета до поздней осени сначала кремово-зеленые, затем становятся светло-розовыми7 Листва склонна к пестрости (вариегатности)</t>
  </si>
  <si>
    <t>Компактный, хорошо разветвленный сорт. Высота 120см, ширина 100см. Соцветия красного цвета, в кислой почве фиолетовые.</t>
  </si>
  <si>
    <t>Лепестки с мелкими зубчиками, сначала зеленые, потом проявляется нежно-розовый. Листва с бронзовыми оттенками.</t>
  </si>
  <si>
    <t>Соцветия из цветков биколор  бело-розового цвета, лепестки по краю волнистые. Листва летом становится бронзового цвета.</t>
  </si>
  <si>
    <t>Соцветия плотные, крупные из цветков с заостренными лепестками. В нейстральной почве ярко-розового цвета, в кислой почве цвет лепестков фиолетово-голубой. Куст компактной формы, невысокий.</t>
  </si>
  <si>
    <t>Hydrangea macrophylla Wudu 1</t>
  </si>
  <si>
    <t>Hydrangea macrophylla Wudu 2</t>
  </si>
  <si>
    <t>Цветение в июне-сентябре. Окраска цветков переходит от светло-зелёной к белой. Соцветия крупные, округлые</t>
  </si>
  <si>
    <t>Hydrangea paniculata Groundbreaker1</t>
  </si>
  <si>
    <t>Hydrangea paniculata Metalica renmeta3</t>
  </si>
  <si>
    <t xml:space="preserve">Очень крупные соцветия конической формы. Окраска сначала белая, затем розовеет, отличается металлическим оттенком. </t>
  </si>
  <si>
    <t>Hydrangea paniculata Petite Lantern_2</t>
  </si>
  <si>
    <t>Компактная растущая гортензия с многочисленными цветами. Начинает цвести в июле. Цвет начинается с лайма и меняется на белый и заканчивается огромным темно-розовым цветом в октябре. Достигает высоты 80 см и  шириныоколо 40 см.</t>
  </si>
  <si>
    <t>Hydrangea paniculata Redlight2</t>
  </si>
  <si>
    <t>Hydrangea paniculata Redlight1</t>
  </si>
  <si>
    <t>Компактный куст высотой 1м. Ширина 80см. Ветви прямостоячие, растение подходит для выращивания на балконе, в контейнерах. Соцветия конусовидные, сначала лаймово-кремового цвета, постепенно краснеют, осенью становятся  интенсивнее, бордово-красной</t>
  </si>
  <si>
    <t>Высота куста 100см. Соцветие кистевидное, ажурное, до 23см. Цветение в июле-сентябре. Сначала белого цвета, потом розовеют, затем ярко-малинового цвета. Листва осенью темно-красная.</t>
  </si>
  <si>
    <t>Очень крупные соцветия с махровыми цветками.Окрас меняется от кремого-белого до темно-розового в сочетании с оливковым и кремовым. Соцветия на очень крепких побегах. Листва осенью становится винно-красной и оранжевой</t>
  </si>
  <si>
    <t>Декоративный кустарник с округлой плотной кроной. Высота и диаметр кроны 3,5м. Листья светло-серые до 10см длиной. Цветет в апреле-мае до появления листьев светло-розовыми крупными цветками, в бутонах цветок малиново-розовый, 6 лепестков.</t>
  </si>
  <si>
    <t>2-3.5m</t>
  </si>
  <si>
    <t>Magnolia denudata Double Diamond</t>
  </si>
  <si>
    <t>Высота 4-5м, Цветет раньше распускания листьев махровыми белыми цветками. Лимонный аромат. Крона овальная.</t>
  </si>
  <si>
    <t>Magnolia Felix1</t>
  </si>
  <si>
    <t>Magnolia Felix2</t>
  </si>
  <si>
    <t>Удивительно крупные цветки, размером 30+см!!, ярко-розовые, махровые, расцветает до распускания листьев весной. Листва светло-зеленая, светлее, чем у других магнолий, Максимальная высота 10-летнего дерева-5м</t>
  </si>
  <si>
    <t>Листопадный кустарник высотой 3-4м с округлой кроной. Сначала быстро развивается, потом рост резко замедляется, цветение крупными розоватыми цветками, внутри белыми. С красными тычинками. Цветение до распускания листьев.</t>
  </si>
  <si>
    <t>Новый зимостойкий гибрид. Один из лучших.Хорошо развевлен, цветет до распускания листьев светло-желтыми цветками тюльпановидной формы.</t>
  </si>
  <si>
    <t>6-7</t>
  </si>
  <si>
    <t>Компактное и выносливое растение. К 10 годам вырастает до 3-4м высотой и шириной 1,5-2м. Форма столбчатая. Цветки полумахровые, крупные, пурпурные с тыльной стороны и кремово-розовые с пурпурным напылением внутри цветка.</t>
  </si>
  <si>
    <t>Образует плотный куст среднего размера 4м высотой 2м шириной.. Цветки кремово-желтые с пурпурными тычинками и розовой окантовкой. Легкий аромат. В горшке вырастает до 1м.</t>
  </si>
  <si>
    <t>Быстро растет и через 5 лет достигает 120 см, в ширину 60см. Цветет обильно по всей длине ветвей махровыми крупными ароматными цветками.</t>
  </si>
  <si>
    <t>листья бордовые, молодые приросты с желтыми и зелеными пятнами. Цветет с конца июня полусферическими кремовыми соцветиями</t>
  </si>
  <si>
    <t>Крупный кустарник или небольшое дерево 5-8 м высотой. Очень декоративная листва темно-красного цвета. Листья не теряют цвета на протяжении всего сезона. Растет медленно, 30 см в год. Пик декоративности приходится на весну, когда зацветают розовые цветки. Плоды крупные, сочные, кисловатого вкуса.</t>
  </si>
  <si>
    <t>500-800</t>
  </si>
  <si>
    <t>Prunus cistena 1</t>
  </si>
  <si>
    <t>Prunus cistena 2</t>
  </si>
  <si>
    <t>Результат скрещивания сливы Писсарда и вишни песчаной. Кустарник или маленькое дерево с колонновидной кроной. Листья при распускании малиновые, затем до заморозков держится пурпурный окрас с металлическим глянцем. Цветение с середины до конца весны. Плодоносит.</t>
  </si>
  <si>
    <t xml:space="preserve">Один из самых тёмных сортов с яркими, контрастными цветами! Вечнозелёный, сильнорослый сорт с шарообразным силуэтом. Листья сверху блестящие, кожистые и гладкие. Цветет в мае – июне обильно и продолжительно. Один из наиболее зимостойких вечнозеленых рододендронов. </t>
  </si>
  <si>
    <t>Rosa Pompon Perfume Delarosa</t>
  </si>
  <si>
    <t>Роза-ругоза- класс на основе морщинистого шиповника.Куст компактный, 80см высотой. Цветок очень красивой формы, диаметром до 8см, внешние лепестки насыщенно-малинового цвета, внутренние лепестки узкие, изящные, розового  и кремового цвета. Дает повторное цветение.</t>
  </si>
  <si>
    <t>Серия 'Isn't she® PBR. Хорошо разветвленный куст компактной формы, цветет ярко-оранжевыми роскошными цветками. Цветение с июня по октябрь</t>
  </si>
  <si>
    <t>Серия 'Isn't she® PBR. Хорошо разветвленный куст компактной формы, цветет розовыми роскошными цветками. Цветение с июня по октябрь.</t>
  </si>
  <si>
    <t>Salix integra Hakuro-nishiki stam</t>
  </si>
  <si>
    <t>Salix caprea Kilmarnock stam</t>
  </si>
  <si>
    <t>Изящная свисающая форма. Высоту определяет штамб. До распускания листьев увешана множеством сережек, затем появляется молодая листва светло-зеленая. Хорошо выглядит в центре ландшафтных композиций, Можно выращивать в горшке.</t>
  </si>
  <si>
    <t>Salix integra Pendula stam</t>
  </si>
  <si>
    <t>Ниспадающая форма, высота определяется высотой штамба, листья успротивно расположены, светло-зеленые, сережки появляются до распускания листьев.</t>
  </si>
  <si>
    <t>Salix gracilistyla Mount Aso stam</t>
  </si>
  <si>
    <t>Кустарник высотой 80 см, с прямостоячими ветвями, молодая листва с красноватым оттенком, цветки собраны в щитковидные соцветия пурпурно-малинового цвета, красиво контрастирует с темно-зеленой листвой. Цветение с июля по сентябрь.</t>
  </si>
  <si>
    <t>Spirea japonica Odessa 1</t>
  </si>
  <si>
    <t>Spirea japonica Odessa 2</t>
  </si>
  <si>
    <t>Новинка селекции. Ограниченное производство. Карликовый сорт. Мелкие листья и небольшие соцветия. Соцветия темно-розовые. Выведен для выращивания в кашпо на террасах или в передней части бордюра.</t>
  </si>
  <si>
    <t>Spiraea nipponica Snowmound plant</t>
  </si>
  <si>
    <t>Weigela All Summer Peach1</t>
  </si>
  <si>
    <t xml:space="preserve">Небольшой компактный куст. Высота растения 40см. Листва красивая, блестящая. Ценится за длительное цветение с мая по сентябрь на побегах прошлого и текущего года. Цветки абрикосового цвета. </t>
  </si>
  <si>
    <t>полумахровый, ярко-розовый с белой полосой, 14-16см, цветение в мае-июне, повторно август-сентябрь</t>
  </si>
  <si>
    <t>Цветки махровые и полумахровые, голубовато-фиолетовые, 15-17см, цветение май-июль</t>
  </si>
  <si>
    <t>Clematis Beauty of Worcester_K1</t>
  </si>
  <si>
    <t xml:space="preserve">Сорт с яркими сине-фиолетовыми махровыми или полумахровыми цветками, распускающимися в мае-июне на прошлогодних побегах. В августе-сентябре на побегах этого года появляются одиночные цветки. По середине нижней стороны лепестка проходит белая полоса. Тычинки жёлтые. Сорт умереннорастущий. </t>
  </si>
  <si>
    <t>Цветки крупные, махровые на побегах прошлого года и одиночные на побегах текущего года. Окрас цветков голубой с красными мазками на кончиках лепестков. Диаметр цветка 12-14 см.</t>
  </si>
  <si>
    <t>Clematis Cecile</t>
  </si>
  <si>
    <t>цветение на прошлогодних побегах в мае голубыми махровыми колокольчиками, после цветения образуются пушистые соплодия.</t>
  </si>
  <si>
    <t>Цветение махровыми цветками в мае-июне на прошлогодних побегах и полумахровыми цветками в августе-сентябре на новых побегах.Цветки крупные светло-лавандово-голубые. Диаметр цветка 12-16см. Н 300см</t>
  </si>
  <si>
    <t>Clematis First Love 1</t>
  </si>
  <si>
    <t>белые махровые цветки, диаметр цветков до 15см, цветение с середины июня до середины августа на побегах прошлого года и на молодых побегах.</t>
  </si>
  <si>
    <t>Цветет на побегах текущего года махровыми и полумахровыми фиолетовыми цветками. Цветение в мае-июне, повторно в августе. Цветок 5-7см.</t>
  </si>
  <si>
    <t xml:space="preserve">Японский сорт со цветками диаметром 15-18 см, сложенными чаще всего из 8 белых с кремовым оттенком овальных чашелистиков. Тычинки с кремовыми нитями и пурпурными пыльниками. Цветет во второй половине мая - июне и вновь, но менее обильно, в августе - сентябре. Достигает высоты 2-2,5 м. За опоры цепляется листовыми черешками. </t>
  </si>
  <si>
    <t>2,5 m</t>
  </si>
  <si>
    <t>Обильно цветет с середины мая до июля, повторяет цветение с конца августа . Цветки сначала желтоватые со слабой зеленоватой полосой, потом постепенно светлеют и становятся белыми. Цветки крупные</t>
  </si>
  <si>
    <t>Цветет на прошлогодних побегах в мае – июне махровыми и повторяет цветение на новых приростах в конце июля – августе одиночными цветками белого цвета с желтыми тычинками. Диаметр цветка 14-15см. Достигает высоты 2,5 - 3 м. За опоры цепляется листовыми черешками.</t>
  </si>
  <si>
    <t>Цветки пурпурно-красные 10-15см, цветение в мае-июне на побегах прошлого года и слабее в июле-августе на побегах текущего года.</t>
  </si>
  <si>
    <t>Clematis Isago_K1</t>
  </si>
  <si>
    <t xml:space="preserve">Японский сорт с махровыми цветками, в мае-июне, в процессе цветения летом имеет полумахровые цветки с жёлтыми тычинками. Цепляется за опоры листовыми черешками. </t>
  </si>
  <si>
    <t>2,5-3 m</t>
  </si>
  <si>
    <t>Clematis Jiska</t>
  </si>
  <si>
    <t>высота растения 2-3м, цветет в апреле-мае на прошлогодних побегах. Обрезки не требуется. Цветки многочисленные, диаметром до 10см, простые и полумахровые, пониклые, колокольчатые, внешние лепестки ярко-синего цвета. Внутри зеленовато-белые стадиномии.</t>
  </si>
  <si>
    <t>Цветение в июне-июле на побегах прошлого года, повторно на побегах текущего года в сентябре. Цветки фиолетово-лиловые, очень крупные, 16-20см.</t>
  </si>
  <si>
    <t>Японский сорт с крупными полумахровыми и махровыми пурпурно-розовыми цветками, Н-200см, Ø 8-14см</t>
  </si>
  <si>
    <t>Clematis Kardinal Wyszynski</t>
  </si>
  <si>
    <t>насыщенно-красный, Н300см, Ø12см</t>
  </si>
  <si>
    <t>Clematis Lagoon</t>
  </si>
  <si>
    <t>высота растения 300см, цветение в апреле-мае на побегах прошлого года, не требует обрезки. Цветение обильное, цветки колокольчатые, диаметром 5-6см, полумахровые, синие кремовыми тычинками.</t>
  </si>
  <si>
    <t>Clematis Maidwell Hall</t>
  </si>
  <si>
    <t>Обильно цветет на прошлогодних побегах, менее активно-в августе. Цветки полумахровые, светло-голубые.</t>
  </si>
  <si>
    <t>Clematis Maria Sklodowska Curie_K2</t>
  </si>
  <si>
    <t>Великолепный экземпляр махрового шарообразного белого клематиса с размером цветка 12-15 см. В холодную погоду оттенок лепестков становится зеленоватым, с более интенсивной окраской у основания лепестка. Лепестки эллиптической формы с волнистыми краями. Золотистая серединка и кремовый оттенок середины лепестка. Цветение в июне-июле, высота клематиса – до 2 м. Цветки полностью покрывают растение, начиная с высоты 80 см и до самой верхушки.</t>
  </si>
  <si>
    <t>Clematis Matka Siedliska 1</t>
  </si>
  <si>
    <t>Clematis Matka Siedliska 2</t>
  </si>
  <si>
    <t>Цветёт в мае-июне махровыми белыми с бордовыми тычинками и в  июле-августе одиночными цветками.</t>
  </si>
  <si>
    <t>Clematis Mazowsze VOLCANO_K3</t>
  </si>
  <si>
    <t xml:space="preserve">Цветки бордовые, бархатные, диаметром 15-20 см, посажены на длинные цветоножки. Красиво сложенные, с 6 широкими лепестками и полушаровидно расположенными кофейными пыльниками на жёлтых тычиночных нитях, которые вместе с жёлтыми пестиками делают цветки светлее. Лепестки с нижней стороны имеют беловатую серединную полоску и розовые края. Цветёт с конца VI дo IX. Достигает высоты 2-3,5 м. </t>
  </si>
  <si>
    <t>2-3,5 m</t>
  </si>
  <si>
    <t>Очень крупные цветки бархатно-фиолетовые до 20см, цветение на побегах прошлого и текущего года с июня по сентябрь</t>
  </si>
  <si>
    <t>МАХРОВЫЙ фиолетовый, Н250см, Ø12см Устойчивый  сорт с всегда махровыми или полумахровыми фиолетово-синими цветками. В пределах сорта существует сильная изменчивость, приводящая к различному виду цветков. Цветёт с мая по август.</t>
  </si>
  <si>
    <t>синие цветки с красноватыми лучами от центра, желтовато-белые тычинки, цветение на побегах текущего года</t>
  </si>
  <si>
    <t>Clematis Princess Diana_K4</t>
  </si>
  <si>
    <t>Очень оригинальные, тюльпановидные, пламенно-розовые цветки с июля по август. Осенью и зимой украшен декоративными соплодиями.  Так как он относится к многолетникам, побеги этого года чаще всего отмирают, поэтому в III необходимо обрезать прямо над землёй.</t>
  </si>
  <si>
    <t>новый польский сорт с крупными для княжиков цветками, цветение на побегах прошлого года в мае, июле-августе колокольчатыми махровыми бронзово-пурпурными цветками, диаметр цветков 8-9см. Высота растения 250-300см</t>
  </si>
  <si>
    <t>высота 2-3м, цветение на побегах текущего года в июне-сентябре темно-фиолетово-пурпурными бархатными цветками. Диаметр цветков 8-12см.</t>
  </si>
  <si>
    <t>Clematis Romantica K3</t>
  </si>
  <si>
    <t>Эстонский сорт с очень тёмными, фиолетовыми, почти чёрными цветками с желтыми тычинками. Цветение в июле-сентябре.</t>
  </si>
  <si>
    <t>2-2,5м</t>
  </si>
  <si>
    <t>Clematis Veronicas Choice 1</t>
  </si>
  <si>
    <t>Clematis Veronica's Choice 2</t>
  </si>
  <si>
    <t>В первое цветение в июне-июле фиолетово-белые крупные махровые цветки.Повторно цветёт в августе немахровыми цветками.  Зимостойкий сорт.</t>
  </si>
  <si>
    <t>Lonicera heckrotti Goldflame 1</t>
  </si>
  <si>
    <t>Lonicera heckrotti Goldflame 2</t>
  </si>
  <si>
    <t>вариегатная листва зеленая с белыми штрихами и прожилками. Соцветия кремово-белые, крупные 20см, пушистые, вокруг них белоснежные чашелистики образуют веночек.</t>
  </si>
  <si>
    <t>Самая морозостойкая из белых глициний. Соцветия из 70-90 белых цветков длиной до 30см. Цветение в июне, повторно в августе-сентябре. Листья темно-зеленые, осенью желтые.</t>
  </si>
  <si>
    <t>5-6м</t>
  </si>
  <si>
    <t>Actinidia kolomikta Adam 1</t>
  </si>
  <si>
    <t>Actinidia kolomikta Adam 2</t>
  </si>
  <si>
    <t xml:space="preserve">Декоративная, плодоносящая лиана. Польский сорт. Опылитель. В мае листья становятся бело-зелёные, а в июне дополнительно окрашиваются в розовый. Окраска проявляется на 2-3 год после посадки. Лучше всего проявляется на солнце. Цветки мелкие, белые, с жёлтыми тычинками, с легким лимонным ароматом. Цветёт в мае. Растение очень морозостойкое. </t>
  </si>
  <si>
    <t>Среднеспелый сорт американской селекции. Плоды продолговатые, эллиптической формы, с заостренными концами, длиной до 3 см. Ягоды сочные, сладкие. Возможна механическая уборка.
Среднепоздний сорт.</t>
  </si>
  <si>
    <t>Lonicera kamtschatica Giants Heart</t>
  </si>
  <si>
    <t xml:space="preserve">Канадский сорт. Среднепоздний. Суперсладкий. Куст шаровидный, хорошо разветвленный 150см. Ягоды 3 см, 3,5-4,2г, сердцевидные. Созревание в начале июля. Урожайность 4,5кг с куста. </t>
  </si>
  <si>
    <t>Кустарник компактный, с шаровидной кроной. Ягоды созревают во 2-ой половине июля. Крупные, до1.5гр, собраны в длинные кисти до 10см. Вкус отличный. Засухоустойчивый, морозостойкий. Устойчив к антракнозу листьев</t>
  </si>
  <si>
    <t>Княженика-арктическая малина, ягоды созревают в июне-июле темно-красные, блестящие, ароматные, кисло-сладкие, богатые витаминами. Требует перекрестного опыления с другими сортами</t>
  </si>
  <si>
    <t>25</t>
  </si>
  <si>
    <t>низкое дерновое стелющееся растение высотой 25см, цветки розовые, ягоды кисло-сладкие, красного цвета созревают в июне-июле, годовой прирост растения 0,1 м, требует перекрестного опыления с другими сортами</t>
  </si>
  <si>
    <t>низкое дерновое стелющееся растение высотой 25см, цветки розовые, ягоды кисло-сладкие, темно- красного,  цвета, блестящие, созревают в июне-июле, годовой прирост растения 0,1 м, требует перекрестного опыления с другими сортами</t>
  </si>
  <si>
    <t>Один из самых зимостойких сортов. Бесшипный.Высокоурожайный, рекомендуется для коммерческого выращивания ягод. Плодоношение с середины августа, ягоды крупные, массой 5-8 г, отличаются ярким вкусом, хорошей транспортабельностью. Устойчив к болезням и вредителям.</t>
  </si>
  <si>
    <t>Бесшипный сорт. Среднерослый.Устойчив к болезням. Ягоды 4-6г. Плодоношение на протяжении 6 недель.</t>
  </si>
  <si>
    <t>новейший бесшипный  сорт, высокоурожайный (2кг с растения) и устойчивый к морозам и заболеваниям, куст компактный, не занимает много места, Ягоды крупные, блестящие, сочные и очень сладкие, отлично подходят для непосредственного употребления в пищу, для консервирования и для заморозки – они не теряют цвета и вкуса. Первые ягоды в июне, вторая волна плодоношения в сентябре.</t>
  </si>
  <si>
    <t>плодоносит на побегах прошлого года в конце июня ( плодоносит весь побег ягоды 6-8г)и на побегах текущего года в сентябре ( более крупные ягоды 8-10г) куст средней высоты, побеги полужесткие, без шипов, ягоды крупные, удлиненные, сладкие</t>
  </si>
  <si>
    <t>Rubus idaeus Black Jewel 2</t>
  </si>
  <si>
    <t>Среднеспелый сорт. Ягоды черного цвета, крупные, 2,5г, сладкие, с ежевичным вкусом.Не рекомендуется размещать рядом с красной малиной</t>
  </si>
  <si>
    <t>десертный высокоурожайный сорт для двойного сбора урожая в июне и в августе, плоды ярко-красные, конической формы массой 5Б3-6г. Высокая устойчивость к болезням.</t>
  </si>
  <si>
    <t>сорт черной малины для двойного плодоношения, во второй половине июня и в сентябре. Ягоды черного цвета с высоким содержанием антоцианов, достаточно крупные (2,5-4г) Урожайность высокая, около 2,1кг с растения</t>
  </si>
  <si>
    <t xml:space="preserve">Неприхотливый урожайный сорт позднего срока созревания. Отличается особой морозостойкостью. Высота 150см при ширине 120см. Ягоды сплюснутые, светло-голубого цвета, собраны в плотные кисти. Урожайность 4-6кг с куста. </t>
  </si>
  <si>
    <t xml:space="preserve">очень раннего созревания , куст среднерослый, цветок обоеполый, кисти в среднем 800г, но бывают и до 2кг,, длина кисти 35-40см,  ягоды темно-синие, сок прозрачный  мякоть плотная и сочная, сладкая с кислинкой. Укрывной (-23) </t>
  </si>
  <si>
    <t>1,5-2м в год</t>
  </si>
  <si>
    <t>ранний сорт, плоды белые, массой 1,4г, гроздь 140г, сорт урожайный, технического назначения, может долго висеть на кустах, накапливая сахар,зимостойкость выше средней. Повышенная устойчивость к болезням, не склонен к горошению</t>
  </si>
  <si>
    <t>5м в год</t>
  </si>
  <si>
    <t>Супер ранний, для изготовления соков, вина, употребления в свежем виде., Сильнорослая лиана до 5 метров, цветки обоеполые, самоопыляемый сорт,  грозди небольшие 8-12см, ягоды темно-синие с голубым налетом, мякоть светло-зеленая, вкус кисло-сладкий, форма приплюснуто-круглая. Очень высокая морозостойкость.</t>
  </si>
  <si>
    <t>5м вгод</t>
  </si>
  <si>
    <t>сорт самоплодный, столово-винный,среднего срока содревания 125-130 дней. Урожайность 20-40 кг с куста, подходит даже для северных регионов морозостойкость -34,, ягоды круглые, розовато-фиолетовые, очень сладкие, ароматные, изабельный вкус</t>
  </si>
  <si>
    <t>Сорт раннего созревания столового и винного назначения. Сильнорослый, цветок обоеполый. Грозди среднего размера, конической формы, массой около240г.Ягода средней массой 1,6г, округлой формы, желтая, сок бесцветный. Без семян.</t>
  </si>
  <si>
    <t>1,-2м в год</t>
  </si>
  <si>
    <t>ранний сорт с абсолютной морозостойкостью, ягоды бессемянные, некрупные 1,4-2г, золотисто-желтого и розового цвета, округлые.Гроздь 50-350г, длиной 10-15см. Средняя урожайность 20кг с куста. Для употребления в свежем виде и для купажа к основным насыщенным сортам.</t>
  </si>
  <si>
    <t>2-3м в год</t>
  </si>
  <si>
    <t>Vitis Zilga 1</t>
  </si>
  <si>
    <t>Сильнорастущая лиана с ароматными цветками.Сорт самоплодный, не требует опылителя.Цветение в мае-июне. Годовой прирост 2-4м. Листья декоративны осенью. Плоды съедобные, созревают в октябре. Плодоношение на приростах текущего года.</t>
  </si>
  <si>
    <t>ХВОЙНЫЕ РАСТЕНИЯ (питомники Голландии)</t>
  </si>
  <si>
    <t>Abies alba Compacta</t>
  </si>
  <si>
    <t>Abies alba Pyramidalis</t>
  </si>
  <si>
    <t>Abies concolor Compacta</t>
  </si>
  <si>
    <t>Abies koreana Alpin Star</t>
  </si>
  <si>
    <t>Abies koreana Brilliant</t>
  </si>
  <si>
    <t>Бриллиант</t>
  </si>
  <si>
    <t>Abies koreana Green Carpet</t>
  </si>
  <si>
    <t>Abies koreana Taiga</t>
  </si>
  <si>
    <t>Abies koreana Tundra</t>
  </si>
  <si>
    <t>Тундра</t>
  </si>
  <si>
    <t>Abies nordmanniana Aurea</t>
  </si>
  <si>
    <t>Abies nordmanniana Barabits Compact</t>
  </si>
  <si>
    <t>Барабитс Компакт</t>
  </si>
  <si>
    <t>Abies nordmanniana Robusta</t>
  </si>
  <si>
    <t>Робуста</t>
  </si>
  <si>
    <t>Abies pinsapo Horstmann</t>
  </si>
  <si>
    <t>Хортсманн</t>
  </si>
  <si>
    <t>Cedrus deodara</t>
  </si>
  <si>
    <t>Кедр гималайский</t>
  </si>
  <si>
    <t>P15 (C1,5) 45-50</t>
  </si>
  <si>
    <t>P15 (C1,5) 30-35d</t>
  </si>
  <si>
    <t>Chamaecyparis pisifera Teddy Bear</t>
  </si>
  <si>
    <t>Тедди Беар</t>
  </si>
  <si>
    <t>C3 25-30</t>
  </si>
  <si>
    <t>Juniperus chinensis Variegata</t>
  </si>
  <si>
    <t>P17 (C2) 55-60</t>
  </si>
  <si>
    <t>Juniperus communis Depressa Aurea</t>
  </si>
  <si>
    <t>Депресса Ауреа</t>
  </si>
  <si>
    <t>Juniperus horizontalis Hughes</t>
  </si>
  <si>
    <t>Хьюджес</t>
  </si>
  <si>
    <t>Juniperus pfitzeriana Mordigan Gold</t>
  </si>
  <si>
    <t>Мордиган Голд</t>
  </si>
  <si>
    <t>Juniperus pfitzeriana White Splash</t>
  </si>
  <si>
    <t>Уайт Сплэш</t>
  </si>
  <si>
    <t>Juniperus pingii Loderi</t>
  </si>
  <si>
    <t>Можжевельник Пинга</t>
  </si>
  <si>
    <t>Лодери</t>
  </si>
  <si>
    <t>Juniperus sabina</t>
  </si>
  <si>
    <t>Juniperus squamata Blue Spider</t>
  </si>
  <si>
    <t>Блю Спайдер</t>
  </si>
  <si>
    <t>Juniperus squamata Meyeri</t>
  </si>
  <si>
    <t>Мейери</t>
  </si>
  <si>
    <t>P13 (C1) 25-30d</t>
  </si>
  <si>
    <t>Microbiota decussata Lucas</t>
  </si>
  <si>
    <t>Лукас</t>
  </si>
  <si>
    <t>Picea abies Cupressina</t>
  </si>
  <si>
    <t>Купрессина</t>
  </si>
  <si>
    <t>Picea glauca Echiniformis</t>
  </si>
  <si>
    <t>Эхиниформис</t>
  </si>
  <si>
    <t>Picea glauca Conica Maigold</t>
  </si>
  <si>
    <t>Коника Майголд</t>
  </si>
  <si>
    <t>P14 (C1,5)</t>
  </si>
  <si>
    <t>Picea omorika Nana</t>
  </si>
  <si>
    <t>Picea omorika Peve Tijn</t>
  </si>
  <si>
    <t>Певе Тийн</t>
  </si>
  <si>
    <t>Picea orientalis Early Gold</t>
  </si>
  <si>
    <t>Ерли Голд</t>
  </si>
  <si>
    <t>Picea orientalis Golden Start</t>
  </si>
  <si>
    <t>Голден Старт</t>
  </si>
  <si>
    <t>Picea orientalis Gracilis</t>
  </si>
  <si>
    <t>Грациллис</t>
  </si>
  <si>
    <t>Picea pungens Erich Frahm</t>
  </si>
  <si>
    <t>Эрих Фрам</t>
  </si>
  <si>
    <t>C5 stem 60cm</t>
  </si>
  <si>
    <t>Picea pungens Waldbrunn</t>
  </si>
  <si>
    <t>Вальдбрунн</t>
  </si>
  <si>
    <t>Picea sitchensis Tenas</t>
  </si>
  <si>
    <t>Тенас</t>
  </si>
  <si>
    <t>Pinus banksiana Schoodick</t>
  </si>
  <si>
    <t>Сосна Банкса</t>
  </si>
  <si>
    <t>Шудик</t>
  </si>
  <si>
    <t>Pinus densiflora Jane Kluis</t>
  </si>
  <si>
    <t>Жан Клаус</t>
  </si>
  <si>
    <t>Pinus mugo Heideperle</t>
  </si>
  <si>
    <t>Хейдперле</t>
  </si>
  <si>
    <t>Pinus mugo Jakobsen</t>
  </si>
  <si>
    <t>Якобсен</t>
  </si>
  <si>
    <t>Pinus mugo Laurin</t>
  </si>
  <si>
    <t>Лаурин</t>
  </si>
  <si>
    <t>Pinus mugo Litomysl</t>
  </si>
  <si>
    <t>Литомысл</t>
  </si>
  <si>
    <t>Pinus mugo Mops Gold</t>
  </si>
  <si>
    <t>Мопс Голд</t>
  </si>
  <si>
    <t>P17 (C2) 30-35d</t>
  </si>
  <si>
    <t>Pinus nigra Bambino</t>
  </si>
  <si>
    <t>Бамбино</t>
  </si>
  <si>
    <t>Pinus nigra Benelux</t>
  </si>
  <si>
    <t>Бенелюкс</t>
  </si>
  <si>
    <t>Pinus nigra Komet</t>
  </si>
  <si>
    <t>Комет</t>
  </si>
  <si>
    <t>Pinus nigra Nana</t>
  </si>
  <si>
    <t>Pinus nigra Obelisk</t>
  </si>
  <si>
    <t>Обелиск</t>
  </si>
  <si>
    <t>Pinus parviflora Glauca</t>
  </si>
  <si>
    <t>Pinus parviflora Schoon's Bonsai</t>
  </si>
  <si>
    <t>Шоонс Бонсаи</t>
  </si>
  <si>
    <t>Pinus pumila Glauca</t>
  </si>
  <si>
    <t>Сосна низкая</t>
  </si>
  <si>
    <t>Pinus sylvestris Globosa Viridis</t>
  </si>
  <si>
    <t>Глобоза Виридиз</t>
  </si>
  <si>
    <t>Pinus sylvestris Watereri Nana</t>
  </si>
  <si>
    <t>Ватерери Нана</t>
  </si>
  <si>
    <t>Pinus uncinata Horni Hazle</t>
  </si>
  <si>
    <t>Горни Хазл</t>
  </si>
  <si>
    <t>Pinus uncinata Jezek</t>
  </si>
  <si>
    <t>Джезек</t>
  </si>
  <si>
    <t>C3 80-100</t>
  </si>
  <si>
    <t>Thuja occidentalis Fire Chief</t>
  </si>
  <si>
    <t>Файр Чиф</t>
  </si>
  <si>
    <t>Thuja occidentalis Forever Young</t>
  </si>
  <si>
    <t>Фореве Янг</t>
  </si>
  <si>
    <t>Thuja occidentalis Green Egg</t>
  </si>
  <si>
    <t>Грин Эгг</t>
  </si>
  <si>
    <t>P13 (C1) 35-40</t>
  </si>
  <si>
    <t>Thuja occidentalis Yantar</t>
  </si>
  <si>
    <t>Янтарь</t>
  </si>
  <si>
    <t>Thuja occidentalis Malonyana Aurea</t>
  </si>
  <si>
    <t>Малоньяна Ауреа</t>
  </si>
  <si>
    <t>Thuja occidentalis Moonglow</t>
  </si>
  <si>
    <t>C3 50-60</t>
  </si>
  <si>
    <t>Thuja occidentalis Waterfield</t>
  </si>
  <si>
    <t>Вотерфилд</t>
  </si>
  <si>
    <t>Thuja occidentalis Woodwardii</t>
  </si>
  <si>
    <t>Вудварди</t>
  </si>
  <si>
    <t>Зматлик</t>
  </si>
  <si>
    <t>Thuja orientalis Franky Boy</t>
  </si>
  <si>
    <t>Френки Бой</t>
  </si>
  <si>
    <t>Tsuga canadensis Little Ninja</t>
  </si>
  <si>
    <t>Литтл Ниндзя</t>
  </si>
  <si>
    <t>60-70cm с комом</t>
  </si>
  <si>
    <t>Abies alba Minaret</t>
  </si>
  <si>
    <t>Минарет</t>
  </si>
  <si>
    <t>Abies alba Pendula</t>
  </si>
  <si>
    <t>Abies koreana Shorty</t>
  </si>
  <si>
    <t>Шорти</t>
  </si>
  <si>
    <t>20-30cm с комом</t>
  </si>
  <si>
    <t>Abies pinsapo Fastigiata</t>
  </si>
  <si>
    <t>Abies procera Glauca Prostrata</t>
  </si>
  <si>
    <t>Глаука Прострата</t>
  </si>
  <si>
    <t>Abies procera La Graciosa</t>
  </si>
  <si>
    <t>Ла Грациоза</t>
  </si>
  <si>
    <t>Abies procera Pesek</t>
  </si>
  <si>
    <t>Песек</t>
  </si>
  <si>
    <t>50cm штамб, с комом</t>
  </si>
  <si>
    <t>Abies procera Rattail</t>
  </si>
  <si>
    <t>Рэттейл</t>
  </si>
  <si>
    <t>Cedrus deodara Golden Horizon</t>
  </si>
  <si>
    <t>Голден Горизонт</t>
  </si>
  <si>
    <t>125-150см с комом</t>
  </si>
  <si>
    <t>Picea abies Frohburg</t>
  </si>
  <si>
    <t>Фробург</t>
  </si>
  <si>
    <t>Picea engelmanii Blue Magoo</t>
  </si>
  <si>
    <t>Ель энгельмана</t>
  </si>
  <si>
    <t>Блю Магу</t>
  </si>
  <si>
    <t>50-60см с комом</t>
  </si>
  <si>
    <t>Picea glauca Cecilia</t>
  </si>
  <si>
    <t>Сесилия</t>
  </si>
  <si>
    <t>Picea glauca Metzger</t>
  </si>
  <si>
    <t>Метцгер</t>
  </si>
  <si>
    <t>Picea orientalis Sunny Gnome</t>
  </si>
  <si>
    <t>Санни Гном</t>
  </si>
  <si>
    <t>Picea pungens Maigold</t>
  </si>
  <si>
    <t>Мейголд</t>
  </si>
  <si>
    <t>Pinus flexilis Cessarini Blue</t>
  </si>
  <si>
    <t>Цессарини Блю</t>
  </si>
  <si>
    <t>20-30см с комом</t>
  </si>
  <si>
    <t>Pinus parviflora Fukai</t>
  </si>
  <si>
    <t>Фукаи</t>
  </si>
  <si>
    <t>Pinus strobus Pendula</t>
  </si>
  <si>
    <t>Pinus strobus Stowe Pillar</t>
  </si>
  <si>
    <t>Стоу Пиллар</t>
  </si>
  <si>
    <t>Глобоза Виридис</t>
  </si>
  <si>
    <t>Abies balsamea Nana</t>
  </si>
  <si>
    <t>Пихта бальзамическая</t>
  </si>
  <si>
    <t>C7,5 20-25cm</t>
  </si>
  <si>
    <t>Cedrus deodara Divinily Blue</t>
  </si>
  <si>
    <t>Дивайнили Блю</t>
  </si>
  <si>
    <t>C5 50-60cm</t>
  </si>
  <si>
    <t>Cedrus deodara Feelin' Blue</t>
  </si>
  <si>
    <t>Филинг Блю</t>
  </si>
  <si>
    <t>C3 штамб 40cm.</t>
  </si>
  <si>
    <t>C5 штамб 60 cm.</t>
  </si>
  <si>
    <t>C10 30-40cm</t>
  </si>
  <si>
    <t>Cedrus deodara Feelin Sunny</t>
  </si>
  <si>
    <t>Филинг Санни</t>
  </si>
  <si>
    <t>C5 80-100</t>
  </si>
  <si>
    <t>Cedrus deodara Lime Glow</t>
  </si>
  <si>
    <t>Cedrus deodara Pendula</t>
  </si>
  <si>
    <t>C5 100-125</t>
  </si>
  <si>
    <t>Chamaecyparis lawsoniana Bregeon Jaune</t>
  </si>
  <si>
    <t>Брегеон Жон</t>
  </si>
  <si>
    <t xml:space="preserve">C7,5 штамб 30cm </t>
  </si>
  <si>
    <t>Chamaecyparis lawsoniana Filip's Golden Sprinklers</t>
  </si>
  <si>
    <t>Филипс Голден Спринклер</t>
  </si>
  <si>
    <t>C5 60-80см</t>
  </si>
  <si>
    <t>Chamaecyparis lawsoniana Imbricata Pendula</t>
  </si>
  <si>
    <t>Имбриката Пендула</t>
  </si>
  <si>
    <t>C5 80-100см</t>
  </si>
  <si>
    <t>Chamaecyparis lawsoniana Wissel's Saguaro</t>
  </si>
  <si>
    <t>Висселс Сагуара</t>
  </si>
  <si>
    <t>C4 30-40см</t>
  </si>
  <si>
    <t xml:space="preserve">C5 штамб 75cm </t>
  </si>
  <si>
    <t>Chamaecyparis obtusa Minima</t>
  </si>
  <si>
    <t>Chamaecyparis obtusa Teddy Bear</t>
  </si>
  <si>
    <t>Chamaecyparis obtusa Tonia</t>
  </si>
  <si>
    <t>Тониа</t>
  </si>
  <si>
    <t>Chamaecyparis pisifera Blue Planet</t>
  </si>
  <si>
    <t>Блю Планет</t>
  </si>
  <si>
    <t>Chamaecyparis pisifera Filip's Happy Day</t>
  </si>
  <si>
    <t>Флипс Хэппи Дэй</t>
  </si>
  <si>
    <t xml:space="preserve">C5 штамб 60cm </t>
  </si>
  <si>
    <t>P23 (C5) 70-80cm</t>
  </si>
  <si>
    <t>Juniperus communis Oblonga Pendula</t>
  </si>
  <si>
    <t>Облонга Пендула</t>
  </si>
  <si>
    <t>Juniperus communis Zeal</t>
  </si>
  <si>
    <t>Зиал</t>
  </si>
  <si>
    <t>Juniperus davurica Leningrad</t>
  </si>
  <si>
    <t>Можжевельник даурский</t>
  </si>
  <si>
    <t>Ленинград</t>
  </si>
  <si>
    <t>P23 (C5) 40-50cm D</t>
  </si>
  <si>
    <t>Larix decidua Corley</t>
  </si>
  <si>
    <t>Корлей</t>
  </si>
  <si>
    <t>Larix kaempferi Goudlokje</t>
  </si>
  <si>
    <t>Гоудлокье</t>
  </si>
  <si>
    <t>Larix kaempferi Little Mushroom</t>
  </si>
  <si>
    <t>Литтл Машрум</t>
  </si>
  <si>
    <t>Larix kaempferi Madurodam</t>
  </si>
  <si>
    <t>Мадуродам</t>
  </si>
  <si>
    <t>Larix laricina Deborah Waxman</t>
  </si>
  <si>
    <t>Дебора Ваксман</t>
  </si>
  <si>
    <t>C5 40-50</t>
  </si>
  <si>
    <t>Microbiota decussata Drew Blue</t>
  </si>
  <si>
    <t>Дрю Блю</t>
  </si>
  <si>
    <t>C5 40-50cm</t>
  </si>
  <si>
    <t>Picea abies Red Man</t>
  </si>
  <si>
    <t>Рэд Мен</t>
  </si>
  <si>
    <t>Picea abies Tompa</t>
  </si>
  <si>
    <t>Томпа</t>
  </si>
  <si>
    <t>Picea abies Will's Zwerg</t>
  </si>
  <si>
    <t>Виллс Цверг</t>
  </si>
  <si>
    <t>Picea abies Wingles Weeper</t>
  </si>
  <si>
    <t>Винглез Випер</t>
  </si>
  <si>
    <t>C10 60-70cm</t>
  </si>
  <si>
    <t>P23 (C5) 60-70cm</t>
  </si>
  <si>
    <t>Picea glauca Zuckerhut</t>
  </si>
  <si>
    <t>Цукерхарт</t>
  </si>
  <si>
    <t>С3 20-25cm</t>
  </si>
  <si>
    <t>C3 штамб 60cm</t>
  </si>
  <si>
    <t>C7,5 штамб 50cm</t>
  </si>
  <si>
    <t>Pinus mugo Carstens Wintergold</t>
  </si>
  <si>
    <t>Карстенс Винтерголд</t>
  </si>
  <si>
    <t>С5 20-25cm</t>
  </si>
  <si>
    <t xml:space="preserve">C7,5 штамб 40 </t>
  </si>
  <si>
    <t>Винтер голд</t>
  </si>
  <si>
    <t>Pinus mugo Corley's Mat</t>
  </si>
  <si>
    <t>Корлейз Мэт</t>
  </si>
  <si>
    <t>Pinus mugo Green Pearl</t>
  </si>
  <si>
    <t>Грин Перл</t>
  </si>
  <si>
    <t>Pinus parviflora Adcock's Dwarf</t>
  </si>
  <si>
    <t>Эдкокс Дварф</t>
  </si>
  <si>
    <t>Pinus parviflora Aoi</t>
  </si>
  <si>
    <t>Аои</t>
  </si>
  <si>
    <t>Pinus parviflora Kokuho</t>
  </si>
  <si>
    <t>Кокухо</t>
  </si>
  <si>
    <t>Pinus strobus Connecticut Slate</t>
  </si>
  <si>
    <t>Коннектикут Слейт</t>
  </si>
  <si>
    <t>Pinus strobus Mary Butler</t>
  </si>
  <si>
    <t>Мэри Батлер</t>
  </si>
  <si>
    <t>C20 80-100cm</t>
  </si>
  <si>
    <t>Pinus sylvestris Jeremy</t>
  </si>
  <si>
    <t>Джереми</t>
  </si>
  <si>
    <t>Pinus sylvestris KBN Gold</t>
  </si>
  <si>
    <t>КБН Голд</t>
  </si>
  <si>
    <t>Pinus sylvestris Sandringham</t>
  </si>
  <si>
    <t>Сандрингэм</t>
  </si>
  <si>
    <t>Pinus thunbergii Ogon</t>
  </si>
  <si>
    <t>Сосна Тунберга</t>
  </si>
  <si>
    <t>Огон</t>
  </si>
  <si>
    <t>Pinus thunbergii Thunderhead</t>
  </si>
  <si>
    <t>Тандерхед</t>
  </si>
  <si>
    <t>P23 (C5) 40-50cm</t>
  </si>
  <si>
    <t>Thuja occidentalis Elegant Gem</t>
  </si>
  <si>
    <t>Элегант Джем</t>
  </si>
  <si>
    <t>Tsuga canadensis Cole's Prostrate</t>
  </si>
  <si>
    <t>Tsuga canadensis Compacta</t>
  </si>
  <si>
    <t>Tsuga canadensis Jacqueline Verkade</t>
  </si>
  <si>
    <t>Жаклин Веркаде</t>
  </si>
  <si>
    <t>Abies nordmaniana Aurea</t>
  </si>
  <si>
    <t>Juniperus media Mordigan Gold</t>
  </si>
  <si>
    <t>Pinus sylvestris Chantry Blue stam</t>
  </si>
  <si>
    <t>Pinus sylvestris Watereri Stam</t>
  </si>
  <si>
    <t>Thuja plicata Whipcord stam</t>
  </si>
  <si>
    <t>Гортензии (ОКС, 3-4 ветки, 7+ веток, на штамбе) из европейских питомников</t>
  </si>
  <si>
    <t>ДЕКОРАТИВНЫЕ ДЕРЕВЬЯ И КУСТАРНИКИ (из европейских питомников)</t>
  </si>
  <si>
    <t>Растения типа ОКС (в защитном пластиковом контейнере), Голландия</t>
  </si>
  <si>
    <t>ХВОЙНЫЕ С КОМОМ ЗЕМЛИ, Голландия</t>
  </si>
  <si>
    <t>Хвойные растения в контейнерах С3, С5 и более (из европейских питомников)</t>
  </si>
  <si>
    <t>Vitis Antracyt ('Charlie')</t>
  </si>
  <si>
    <t>Hydrangea paniculata Metalica</t>
  </si>
  <si>
    <t>Vitis Zilga 2</t>
  </si>
  <si>
    <t>Прием заказов до 20 ноября 2025 г.</t>
  </si>
  <si>
    <t>Минимальная сумма заказа — 8 000 руб.</t>
  </si>
  <si>
    <t>СУММА ЗАКАЗА</t>
  </si>
  <si>
    <r>
      <t xml:space="preserve">ООО "Семена и Селекция" </t>
    </r>
    <r>
      <rPr>
        <b/>
        <i/>
        <u/>
        <sz val="14"/>
        <rFont val="Arial"/>
        <family val="2"/>
        <charset val="204"/>
      </rPr>
      <t>(тел. +7-831-246-72-22) semena@aelita-nn.ru</t>
    </r>
  </si>
  <si>
    <t xml:space="preserve">Декоративно-лиственных и плодово-ягодных кустарников в контейнерах, хвойных растений "COLORLINE" на сезон Весна–2026
</t>
  </si>
  <si>
    <t>предв.сумма</t>
  </si>
  <si>
    <t>Все расходы по перевозке от склада г. Нижний Новгород, дополнительной упаковке,</t>
  </si>
  <si>
    <r>
      <t>Минимальная общая сумма предварительного заказа -</t>
    </r>
    <r>
      <rPr>
        <b/>
        <i/>
        <sz val="12"/>
        <color rgb="FFFF0000"/>
        <rFont val="Calibri"/>
        <family val="2"/>
        <charset val="204"/>
        <scheme val="minor"/>
      </rPr>
      <t>8 000 руб</t>
    </r>
    <r>
      <rPr>
        <b/>
        <i/>
        <sz val="12"/>
        <rFont val="Calibri"/>
        <family val="2"/>
        <charset val="204"/>
        <scheme val="minor"/>
      </rPr>
      <t xml:space="preserve">. </t>
    </r>
  </si>
  <si>
    <r>
      <t>Задаток в размере</t>
    </r>
    <r>
      <rPr>
        <b/>
        <i/>
        <sz val="12"/>
        <color rgb="FFFF0000"/>
        <rFont val="Calibri"/>
        <family val="2"/>
        <charset val="204"/>
        <scheme val="minor"/>
      </rPr>
      <t xml:space="preserve"> 20%</t>
    </r>
    <r>
      <rPr>
        <b/>
        <i/>
        <sz val="12"/>
        <rFont val="Calibri"/>
        <family val="2"/>
        <charset val="204"/>
        <scheme val="minor"/>
      </rPr>
      <t xml:space="preserve"> от общей суммы заказа - обязательна . </t>
    </r>
  </si>
  <si>
    <r>
      <t xml:space="preserve">Заказы принимаются </t>
    </r>
    <r>
      <rPr>
        <b/>
        <sz val="12"/>
        <color rgb="FFFF0000"/>
        <rFont val="Calibri"/>
        <family val="2"/>
        <charset val="204"/>
        <scheme val="minor"/>
      </rPr>
      <t>до 20 ноября 2025 года</t>
    </r>
  </si>
  <si>
    <t>При внесении задатка Вам будет предоставлен приоритет при распределении сортов, поставляемых в ограниченном количестве.</t>
  </si>
  <si>
    <r>
      <t xml:space="preserve">Обращайте внимание на </t>
    </r>
    <r>
      <rPr>
        <b/>
        <i/>
        <sz val="12"/>
        <color rgb="FFFF0000"/>
        <rFont val="Calibri"/>
        <family val="2"/>
        <charset val="204"/>
        <scheme val="minor"/>
      </rPr>
      <t>кратность заказа</t>
    </r>
    <r>
      <rPr>
        <b/>
        <i/>
        <sz val="12"/>
        <rFont val="Calibri"/>
        <family val="2"/>
        <charset val="204"/>
        <scheme val="minor"/>
      </rPr>
      <t>!</t>
    </r>
  </si>
</sst>
</file>

<file path=xl/styles.xml><?xml version="1.0" encoding="utf-8"?>
<styleSheet xmlns="http://schemas.openxmlformats.org/spreadsheetml/2006/main">
  <numFmts count="11">
    <numFmt numFmtId="164" formatCode="0%;\-0;;@"/>
    <numFmt numFmtId="165" formatCode="#,##0.00;;;@"/>
    <numFmt numFmtId="166" formatCode="#,##0.00&quot;р.&quot;;\-#,##0.00&quot;р.&quot;;;@"/>
    <numFmt numFmtId="167" formatCode="#,##0.00_ ;[Red]\-#,##0.00\ "/>
    <numFmt numFmtId="168" formatCode="00000_###000_00"/>
    <numFmt numFmtId="169" formatCode="#,##0_ ;[Red]\-#,##0;;@"/>
    <numFmt numFmtId="170" formatCode="0;\-0;;@"/>
    <numFmt numFmtId="171" formatCode="dd/mm"/>
    <numFmt numFmtId="172" formatCode="_-* #,##0.00\ [$₽-419]_-;\-* #,##0.00\ [$₽-419]_-;_-* &quot;-&quot;??\ [$₽-419]_-;_-@_-"/>
    <numFmt numFmtId="173" formatCode="\х\ #,##0"/>
    <numFmt numFmtId="174" formatCode="0.0"/>
  </numFmts>
  <fonts count="109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u/>
      <sz val="20"/>
      <name val="Arial"/>
      <family val="2"/>
      <charset val="204"/>
    </font>
    <font>
      <b/>
      <i/>
      <sz val="14"/>
      <color indexed="58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8"/>
      <name val="Arial"/>
      <family val="2"/>
      <charset val="204"/>
    </font>
    <font>
      <b/>
      <i/>
      <sz val="8"/>
      <name val="Arial Cyr"/>
      <charset val="204"/>
    </font>
    <font>
      <b/>
      <i/>
      <sz val="10"/>
      <color indexed="58"/>
      <name val="Arial"/>
      <family val="2"/>
      <charset val="204"/>
    </font>
    <font>
      <b/>
      <sz val="9"/>
      <name val="Arial Cyr"/>
      <charset val="204"/>
    </font>
    <font>
      <b/>
      <i/>
      <sz val="12"/>
      <color indexed="9"/>
      <name val="Arial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i/>
      <sz val="12"/>
      <color indexed="58"/>
      <name val="Arial"/>
      <family val="2"/>
      <charset val="204"/>
    </font>
    <font>
      <b/>
      <i/>
      <u/>
      <sz val="18"/>
      <name val="Arial"/>
      <family val="2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sz val="9"/>
      <name val="Calibri"/>
      <family val="2"/>
      <charset val="204"/>
    </font>
    <font>
      <b/>
      <sz val="11"/>
      <name val="Calibri"/>
      <family val="2"/>
      <charset val="204"/>
    </font>
    <font>
      <b/>
      <i/>
      <sz val="11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u/>
      <sz val="8"/>
      <color indexed="12"/>
      <name val="Arial Cyr"/>
      <charset val="204"/>
    </font>
    <font>
      <b/>
      <i/>
      <sz val="8"/>
      <color indexed="9"/>
      <name val="Arial"/>
      <family val="2"/>
      <charset val="204"/>
    </font>
    <font>
      <b/>
      <sz val="11"/>
      <name val="Arial"/>
      <family val="2"/>
      <charset val="204"/>
    </font>
    <font>
      <sz val="8"/>
      <color indexed="8"/>
      <name val="Calibri"/>
      <family val="2"/>
    </font>
    <font>
      <sz val="9"/>
      <name val="Arial"/>
      <family val="2"/>
      <charset val="204"/>
    </font>
    <font>
      <b/>
      <i/>
      <u/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theme="4" tint="-0.249977111117893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2"/>
      <color indexed="16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1"/>
      <name val="Arial"/>
      <family val="2"/>
      <charset val="204"/>
    </font>
    <font>
      <sz val="11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theme="1"/>
      <name val="Ebrima"/>
    </font>
    <font>
      <b/>
      <i/>
      <u/>
      <sz val="7.5"/>
      <name val="Arial"/>
      <family val="2"/>
      <charset val="204"/>
    </font>
    <font>
      <b/>
      <sz val="8"/>
      <color indexed="10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b/>
      <sz val="14"/>
      <name val="Arial Cyr"/>
      <charset val="204"/>
    </font>
    <font>
      <sz val="9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b/>
      <u/>
      <sz val="9"/>
      <color rgb="FFFF00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rgb="FFFF0000"/>
      <name val="Arial Cyr"/>
      <charset val="204"/>
    </font>
    <font>
      <b/>
      <i/>
      <u/>
      <sz val="8"/>
      <name val="Arial"/>
      <family val="2"/>
      <charset val="204"/>
    </font>
    <font>
      <u/>
      <sz val="9"/>
      <color rgb="FFFF0000"/>
      <name val="Calibri"/>
      <family val="2"/>
      <charset val="204"/>
      <scheme val="minor"/>
    </font>
    <font>
      <b/>
      <sz val="12"/>
      <color rgb="FFC00000"/>
      <name val="Arial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i/>
      <sz val="14"/>
      <color indexed="9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8"/>
      <color theme="0" tint="-0.1499984740745262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u/>
      <sz val="8"/>
      <color indexed="12"/>
      <name val="Calibri"/>
      <family val="2"/>
      <charset val="204"/>
      <scheme val="minor"/>
    </font>
    <font>
      <b/>
      <sz val="14"/>
      <color rgb="FF00823B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0"/>
      <color indexed="16"/>
      <name val="Arial Cyr"/>
      <charset val="204"/>
    </font>
    <font>
      <b/>
      <sz val="14"/>
      <color rgb="FFFF9900"/>
      <name val="Calibri"/>
      <family val="2"/>
      <charset val="204"/>
      <scheme val="minor"/>
    </font>
    <font>
      <sz val="9"/>
      <color theme="1"/>
      <name val="Arial Cyr"/>
      <charset val="204"/>
    </font>
    <font>
      <sz val="11"/>
      <name val="Arial Cyr"/>
      <charset val="204"/>
    </font>
    <font>
      <b/>
      <u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b/>
      <i/>
      <sz val="12"/>
      <color indexed="9"/>
      <name val="Calibri"/>
      <family val="2"/>
      <charset val="204"/>
      <scheme val="minor"/>
    </font>
    <font>
      <b/>
      <i/>
      <u/>
      <sz val="14"/>
      <color theme="5" tint="-0.499984740745262"/>
      <name val="Arial"/>
      <family val="2"/>
      <charset val="204"/>
    </font>
    <font>
      <b/>
      <sz val="11"/>
      <color theme="8" tint="-0.499984740745262"/>
      <name val="Calibri"/>
      <family val="2"/>
      <charset val="204"/>
    </font>
    <font>
      <b/>
      <i/>
      <u/>
      <sz val="14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1" applyNumberFormat="0" applyAlignment="0" applyProtection="0"/>
    <xf numFmtId="0" fontId="7" fillId="20" borderId="9" applyNumberFormat="0" applyAlignment="0" applyProtection="0"/>
    <xf numFmtId="0" fontId="8" fillId="20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93">
    <xf numFmtId="0" fontId="0" fillId="0" borderId="0" xfId="0"/>
    <xf numFmtId="165" fontId="48" fillId="0" borderId="34" xfId="28" applyNumberFormat="1" applyFont="1" applyFill="1" applyBorder="1" applyAlignment="1" applyProtection="1">
      <alignment horizontal="center" vertical="center"/>
    </xf>
    <xf numFmtId="0" fontId="51" fillId="0" borderId="19" xfId="0" applyFont="1" applyBorder="1" applyAlignment="1">
      <alignment vertical="center" wrapText="1"/>
    </xf>
    <xf numFmtId="0" fontId="34" fillId="26" borderId="33" xfId="0" applyFont="1" applyFill="1" applyBorder="1" applyAlignment="1">
      <alignment horizontal="left" vertical="center"/>
    </xf>
    <xf numFmtId="0" fontId="23" fillId="24" borderId="0" xfId="0" applyFont="1" applyFill="1" applyAlignment="1" applyProtection="1">
      <alignment horizontal="center" vertical="top" wrapText="1"/>
      <protection hidden="1"/>
    </xf>
    <xf numFmtId="0" fontId="24" fillId="24" borderId="0" xfId="0" applyFont="1" applyFill="1" applyAlignment="1" applyProtection="1">
      <alignment vertical="top" wrapText="1"/>
      <protection hidden="1"/>
    </xf>
    <xf numFmtId="0" fontId="26" fillId="24" borderId="0" xfId="0" applyFont="1" applyFill="1" applyAlignment="1" applyProtection="1">
      <alignment horizontal="center"/>
      <protection hidden="1"/>
    </xf>
    <xf numFmtId="0" fontId="27" fillId="24" borderId="0" xfId="0" applyFont="1" applyFill="1" applyAlignment="1" applyProtection="1">
      <alignment horizontal="center"/>
      <protection hidden="1"/>
    </xf>
    <xf numFmtId="0" fontId="32" fillId="24" borderId="0" xfId="0" applyFont="1" applyFill="1" applyAlignment="1" applyProtection="1">
      <alignment vertical="top" wrapText="1"/>
      <protection hidden="1"/>
    </xf>
    <xf numFmtId="0" fontId="0" fillId="27" borderId="0" xfId="0" applyFill="1"/>
    <xf numFmtId="0" fontId="27" fillId="28" borderId="0" xfId="0" applyFont="1" applyFill="1" applyAlignment="1" applyProtection="1">
      <alignment horizontal="center"/>
      <protection hidden="1"/>
    </xf>
    <xf numFmtId="0" fontId="26" fillId="28" borderId="0" xfId="0" applyFont="1" applyFill="1" applyAlignment="1" applyProtection="1">
      <alignment horizontal="center"/>
      <protection hidden="1"/>
    </xf>
    <xf numFmtId="49" fontId="36" fillId="0" borderId="19" xfId="0" applyNumberFormat="1" applyFont="1" applyBorder="1" applyAlignment="1">
      <alignment horizontal="center" vertical="center" wrapText="1"/>
    </xf>
    <xf numFmtId="0" fontId="1" fillId="27" borderId="0" xfId="0" applyFont="1" applyFill="1"/>
    <xf numFmtId="0" fontId="41" fillId="27" borderId="0" xfId="0" applyFont="1" applyFill="1"/>
    <xf numFmtId="0" fontId="34" fillId="26" borderId="33" xfId="0" applyFont="1" applyFill="1" applyBorder="1" applyAlignment="1">
      <alignment horizontal="center" vertical="center"/>
    </xf>
    <xf numFmtId="0" fontId="46" fillId="26" borderId="33" xfId="0" applyFont="1" applyFill="1" applyBorder="1" applyAlignment="1">
      <alignment horizontal="center" vertical="center"/>
    </xf>
    <xf numFmtId="0" fontId="46" fillId="26" borderId="33" xfId="0" applyFont="1" applyFill="1" applyBorder="1" applyAlignment="1">
      <alignment horizontal="left" vertical="center"/>
    </xf>
    <xf numFmtId="168" fontId="43" fillId="0" borderId="19" xfId="0" applyNumberFormat="1" applyFont="1" applyBorder="1" applyAlignment="1">
      <alignment horizontal="left" vertical="center"/>
    </xf>
    <xf numFmtId="0" fontId="36" fillId="0" borderId="18" xfId="0" applyFont="1" applyBorder="1" applyAlignment="1">
      <alignment horizontal="center" vertical="center" wrapText="1"/>
    </xf>
    <xf numFmtId="0" fontId="45" fillId="26" borderId="33" xfId="0" applyFont="1" applyFill="1" applyBorder="1" applyAlignment="1">
      <alignment horizontal="center" vertical="center"/>
    </xf>
    <xf numFmtId="0" fontId="47" fillId="26" borderId="33" xfId="0" applyFont="1" applyFill="1" applyBorder="1" applyAlignment="1">
      <alignment horizontal="center" vertical="center"/>
    </xf>
    <xf numFmtId="0" fontId="47" fillId="26" borderId="33" xfId="0" applyFont="1" applyFill="1" applyBorder="1" applyAlignment="1">
      <alignment horizontal="left" vertical="center"/>
    </xf>
    <xf numFmtId="0" fontId="28" fillId="27" borderId="0" xfId="0" applyFont="1" applyFill="1" applyAlignment="1" applyProtection="1">
      <alignment horizontal="left" vertical="top" wrapText="1"/>
      <protection hidden="1"/>
    </xf>
    <xf numFmtId="0" fontId="5" fillId="3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3" fillId="30" borderId="0" xfId="0" applyFont="1" applyFill="1" applyProtection="1">
      <protection hidden="1"/>
    </xf>
    <xf numFmtId="0" fontId="5" fillId="30" borderId="10" xfId="0" applyFont="1" applyFill="1" applyBorder="1" applyProtection="1">
      <protection hidden="1"/>
    </xf>
    <xf numFmtId="0" fontId="53" fillId="30" borderId="10" xfId="0" applyFont="1" applyFill="1" applyBorder="1" applyProtection="1">
      <protection hidden="1"/>
    </xf>
    <xf numFmtId="0" fontId="5" fillId="24" borderId="0" xfId="0" applyFont="1" applyFill="1" applyProtection="1">
      <protection hidden="1"/>
    </xf>
    <xf numFmtId="0" fontId="53" fillId="24" borderId="0" xfId="0" applyFont="1" applyFill="1" applyProtection="1">
      <protection hidden="1"/>
    </xf>
    <xf numFmtId="0" fontId="24" fillId="24" borderId="0" xfId="0" applyFont="1" applyFill="1" applyAlignment="1" applyProtection="1">
      <alignment vertical="center"/>
      <protection hidden="1"/>
    </xf>
    <xf numFmtId="0" fontId="54" fillId="24" borderId="0" xfId="0" applyFont="1" applyFill="1" applyAlignment="1" applyProtection="1">
      <alignment vertical="center"/>
      <protection hidden="1"/>
    </xf>
    <xf numFmtId="0" fontId="24" fillId="24" borderId="0" xfId="0" applyFont="1" applyFill="1" applyAlignment="1">
      <alignment vertical="center" wrapText="1"/>
    </xf>
    <xf numFmtId="0" fontId="5" fillId="24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4" fillId="24" borderId="0" xfId="0" applyFont="1" applyFill="1" applyAlignment="1" applyProtection="1">
      <alignment horizontal="center" vertical="center"/>
      <protection hidden="1"/>
    </xf>
    <xf numFmtId="0" fontId="24" fillId="24" borderId="0" xfId="0" applyFont="1" applyFill="1" applyAlignment="1" applyProtection="1">
      <alignment horizontal="left" vertical="center"/>
      <protection hidden="1"/>
    </xf>
    <xf numFmtId="0" fontId="54" fillId="24" borderId="0" xfId="0" applyFont="1" applyFill="1" applyAlignment="1" applyProtection="1">
      <alignment horizontal="left" vertical="center"/>
      <protection hidden="1"/>
    </xf>
    <xf numFmtId="0" fontId="55" fillId="24" borderId="0" xfId="0" applyFont="1" applyFill="1" applyAlignment="1">
      <alignment vertical="center" wrapText="1"/>
    </xf>
    <xf numFmtId="0" fontId="53" fillId="24" borderId="0" xfId="0" applyFont="1" applyFill="1" applyAlignment="1" applyProtection="1">
      <alignment horizontal="center"/>
      <protection hidden="1"/>
    </xf>
    <xf numFmtId="0" fontId="56" fillId="24" borderId="0" xfId="0" applyFont="1" applyFill="1" applyAlignment="1" applyProtection="1">
      <alignment wrapText="1"/>
      <protection hidden="1"/>
    </xf>
    <xf numFmtId="0" fontId="59" fillId="0" borderId="0" xfId="0" applyFont="1" applyProtection="1">
      <protection hidden="1"/>
    </xf>
    <xf numFmtId="0" fontId="5" fillId="24" borderId="0" xfId="0" applyFont="1" applyFill="1" applyAlignment="1" applyProtection="1">
      <alignment wrapText="1"/>
      <protection hidden="1"/>
    </xf>
    <xf numFmtId="0" fontId="5" fillId="24" borderId="0" xfId="0" applyFont="1" applyFill="1" applyAlignment="1" applyProtection="1">
      <alignment vertical="center" wrapText="1"/>
      <protection hidden="1"/>
    </xf>
    <xf numFmtId="0" fontId="5" fillId="28" borderId="0" xfId="0" applyFont="1" applyFill="1" applyProtection="1">
      <protection hidden="1"/>
    </xf>
    <xf numFmtId="0" fontId="5" fillId="27" borderId="0" xfId="0" applyFont="1" applyFill="1" applyProtection="1">
      <protection hidden="1"/>
    </xf>
    <xf numFmtId="0" fontId="50" fillId="24" borderId="0" xfId="0" applyFont="1" applyFill="1" applyAlignment="1" applyProtection="1">
      <alignment vertical="center"/>
      <protection hidden="1"/>
    </xf>
    <xf numFmtId="0" fontId="61" fillId="24" borderId="0" xfId="0" applyFont="1" applyFill="1" applyAlignment="1">
      <alignment horizontal="left" vertical="center"/>
    </xf>
    <xf numFmtId="0" fontId="62" fillId="24" borderId="0" xfId="0" applyFont="1" applyFill="1" applyAlignment="1" applyProtection="1">
      <alignment vertical="center"/>
      <protection hidden="1"/>
    </xf>
    <xf numFmtId="0" fontId="61" fillId="24" borderId="0" xfId="0" applyFont="1" applyFill="1" applyAlignment="1" applyProtection="1">
      <alignment horizontal="center" vertical="center"/>
      <protection hidden="1"/>
    </xf>
    <xf numFmtId="0" fontId="61" fillId="24" borderId="0" xfId="0" applyFont="1" applyFill="1" applyAlignment="1" applyProtection="1">
      <alignment horizontal="left" vertical="center"/>
      <protection hidden="1"/>
    </xf>
    <xf numFmtId="0" fontId="5" fillId="27" borderId="0" xfId="0" applyFont="1" applyFill="1"/>
    <xf numFmtId="0" fontId="63" fillId="27" borderId="0" xfId="0" applyFont="1" applyFill="1" applyAlignment="1" applyProtection="1">
      <alignment horizontal="center" vertical="center"/>
      <protection hidden="1"/>
    </xf>
    <xf numFmtId="0" fontId="62" fillId="27" borderId="0" xfId="0" applyFont="1" applyFill="1" applyAlignment="1" applyProtection="1">
      <alignment vertical="center"/>
      <protection hidden="1"/>
    </xf>
    <xf numFmtId="0" fontId="64" fillId="27" borderId="0" xfId="0" applyFont="1" applyFill="1" applyAlignment="1" applyProtection="1">
      <alignment vertical="center"/>
      <protection hidden="1"/>
    </xf>
    <xf numFmtId="0" fontId="62" fillId="0" borderId="0" xfId="0" applyFont="1" applyAlignment="1" applyProtection="1">
      <alignment vertical="center"/>
      <protection hidden="1"/>
    </xf>
    <xf numFmtId="0" fontId="65" fillId="27" borderId="0" xfId="0" applyFont="1" applyFill="1" applyAlignment="1" applyProtection="1">
      <alignment horizontal="left" vertical="center"/>
      <protection hidden="1"/>
    </xf>
    <xf numFmtId="0" fontId="58" fillId="24" borderId="11" xfId="0" applyFont="1" applyFill="1" applyBorder="1" applyAlignment="1" applyProtection="1">
      <alignment vertical="center"/>
      <protection hidden="1"/>
    </xf>
    <xf numFmtId="0" fontId="58" fillId="24" borderId="12" xfId="0" applyFont="1" applyFill="1" applyBorder="1" applyAlignment="1" applyProtection="1">
      <alignment vertical="center"/>
      <protection hidden="1"/>
    </xf>
    <xf numFmtId="0" fontId="58" fillId="24" borderId="13" xfId="0" applyFont="1" applyFill="1" applyBorder="1" applyAlignment="1" applyProtection="1">
      <alignment vertical="center"/>
      <protection hidden="1"/>
    </xf>
    <xf numFmtId="0" fontId="58" fillId="24" borderId="10" xfId="0" applyFont="1" applyFill="1" applyBorder="1" applyAlignment="1" applyProtection="1">
      <alignment vertical="center"/>
      <protection hidden="1"/>
    </xf>
    <xf numFmtId="0" fontId="31" fillId="31" borderId="34" xfId="0" applyFont="1" applyFill="1" applyBorder="1" applyAlignment="1" applyProtection="1">
      <alignment horizontal="center" vertical="center" wrapText="1"/>
      <protection locked="0"/>
    </xf>
    <xf numFmtId="0" fontId="42" fillId="31" borderId="34" xfId="0" applyFont="1" applyFill="1" applyBorder="1" applyAlignment="1" applyProtection="1">
      <alignment horizontal="center" vertical="center" wrapText="1"/>
      <protection locked="0"/>
    </xf>
    <xf numFmtId="0" fontId="35" fillId="31" borderId="34" xfId="0" applyFont="1" applyFill="1" applyBorder="1" applyAlignment="1">
      <alignment horizontal="center" vertical="center"/>
    </xf>
    <xf numFmtId="165" fontId="42" fillId="31" borderId="34" xfId="0" applyNumberFormat="1" applyFont="1" applyFill="1" applyBorder="1" applyAlignment="1">
      <alignment horizontal="center" vertical="center" wrapText="1"/>
    </xf>
    <xf numFmtId="0" fontId="66" fillId="31" borderId="34" xfId="0" applyFont="1" applyFill="1" applyBorder="1" applyAlignment="1">
      <alignment horizontal="center" vertical="center" wrapText="1"/>
    </xf>
    <xf numFmtId="0" fontId="67" fillId="26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4" fillId="26" borderId="33" xfId="0" applyFont="1" applyFill="1" applyBorder="1" applyAlignment="1">
      <alignment horizontal="center" vertical="center" wrapText="1"/>
    </xf>
    <xf numFmtId="0" fontId="34" fillId="32" borderId="17" xfId="0" applyFont="1" applyFill="1" applyBorder="1" applyAlignment="1">
      <alignment horizontal="left" vertical="center"/>
    </xf>
    <xf numFmtId="0" fontId="0" fillId="27" borderId="0" xfId="0" applyFill="1" applyAlignment="1">
      <alignment horizontal="right"/>
    </xf>
    <xf numFmtId="0" fontId="2" fillId="27" borderId="0" xfId="0" applyFont="1" applyFill="1" applyAlignment="1">
      <alignment horizontal="center" vertical="center" wrapText="1"/>
    </xf>
    <xf numFmtId="0" fontId="2" fillId="27" borderId="0" xfId="0" applyFont="1" applyFill="1"/>
    <xf numFmtId="0" fontId="38" fillId="31" borderId="19" xfId="0" applyFont="1" applyFill="1" applyBorder="1" applyAlignment="1">
      <alignment horizontal="center" vertical="center"/>
    </xf>
    <xf numFmtId="166" fontId="28" fillId="24" borderId="0" xfId="0" applyNumberFormat="1" applyFont="1" applyFill="1" applyAlignment="1" applyProtection="1">
      <alignment horizontal="center" vertical="center" wrapText="1"/>
      <protection hidden="1"/>
    </xf>
    <xf numFmtId="0" fontId="71" fillId="27" borderId="0" xfId="0" applyFont="1" applyFill="1"/>
    <xf numFmtId="0" fontId="30" fillId="24" borderId="0" xfId="0" applyFont="1" applyFill="1" applyAlignment="1">
      <alignment horizontal="center" vertical="center" wrapText="1"/>
    </xf>
    <xf numFmtId="0" fontId="25" fillId="24" borderId="0" xfId="0" applyFont="1" applyFill="1" applyAlignment="1">
      <alignment horizontal="right" vertical="center" wrapText="1"/>
    </xf>
    <xf numFmtId="0" fontId="52" fillId="27" borderId="0" xfId="0" applyFont="1" applyFill="1" applyAlignment="1" applyProtection="1">
      <alignment vertical="center"/>
      <protection hidden="1"/>
    </xf>
    <xf numFmtId="0" fontId="72" fillId="27" borderId="0" xfId="0" applyFont="1" applyFill="1" applyAlignment="1">
      <alignment horizontal="left" vertical="top" wrapText="1"/>
    </xf>
    <xf numFmtId="0" fontId="35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67" fillId="0" borderId="19" xfId="0" applyFont="1" applyBorder="1" applyAlignment="1">
      <alignment vertical="center" wrapText="1"/>
    </xf>
    <xf numFmtId="0" fontId="37" fillId="0" borderId="19" xfId="0" applyFont="1" applyBorder="1" applyAlignment="1">
      <alignment horizontal="left" vertical="center" wrapText="1"/>
    </xf>
    <xf numFmtId="167" fontId="44" fillId="0" borderId="19" xfId="0" applyNumberFormat="1" applyFont="1" applyBorder="1" applyAlignment="1" applyProtection="1">
      <alignment horizontal="center" vertical="center" wrapText="1"/>
      <protection locked="0"/>
    </xf>
    <xf numFmtId="0" fontId="34" fillId="32" borderId="33" xfId="0" applyFont="1" applyFill="1" applyBorder="1" applyAlignment="1">
      <alignment horizontal="left" vertical="center"/>
    </xf>
    <xf numFmtId="0" fontId="35" fillId="32" borderId="33" xfId="0" applyFont="1" applyFill="1" applyBorder="1" applyAlignment="1">
      <alignment horizontal="center" vertical="center" wrapText="1" shrinkToFit="1"/>
    </xf>
    <xf numFmtId="0" fontId="67" fillId="32" borderId="33" xfId="0" applyFont="1" applyFill="1" applyBorder="1" applyAlignment="1">
      <alignment horizontal="center" vertical="center" wrapText="1"/>
    </xf>
    <xf numFmtId="0" fontId="75" fillId="27" borderId="0" xfId="0" applyFont="1" applyFill="1" applyProtection="1">
      <protection hidden="1"/>
    </xf>
    <xf numFmtId="0" fontId="76" fillId="27" borderId="0" xfId="0" applyFont="1" applyFill="1" applyProtection="1">
      <protection hidden="1"/>
    </xf>
    <xf numFmtId="0" fontId="75" fillId="0" borderId="0" xfId="0" applyFont="1" applyProtection="1">
      <protection hidden="1"/>
    </xf>
    <xf numFmtId="0" fontId="75" fillId="0" borderId="0" xfId="0" applyFont="1"/>
    <xf numFmtId="0" fontId="76" fillId="27" borderId="0" xfId="0" applyFont="1" applyFill="1" applyAlignment="1" applyProtection="1">
      <alignment wrapText="1"/>
      <protection hidden="1"/>
    </xf>
    <xf numFmtId="0" fontId="75" fillId="27" borderId="0" xfId="0" applyFont="1" applyFill="1" applyAlignment="1" applyProtection="1">
      <alignment wrapText="1"/>
      <protection hidden="1"/>
    </xf>
    <xf numFmtId="0" fontId="79" fillId="0" borderId="0" xfId="0" applyFont="1"/>
    <xf numFmtId="0" fontId="76" fillId="0" borderId="0" xfId="0" applyFont="1" applyProtection="1">
      <protection hidden="1"/>
    </xf>
    <xf numFmtId="0" fontId="76" fillId="0" borderId="0" xfId="0" applyFont="1"/>
    <xf numFmtId="0" fontId="76" fillId="27" borderId="0" xfId="0" applyFont="1" applyFill="1"/>
    <xf numFmtId="0" fontId="75" fillId="27" borderId="0" xfId="0" applyFont="1" applyFill="1"/>
    <xf numFmtId="0" fontId="78" fillId="27" borderId="0" xfId="0" quotePrefix="1" applyFont="1" applyFill="1"/>
    <xf numFmtId="0" fontId="78" fillId="27" borderId="0" xfId="0" applyFont="1" applyFill="1" applyProtection="1">
      <protection hidden="1"/>
    </xf>
    <xf numFmtId="0" fontId="79" fillId="27" borderId="0" xfId="0" applyFont="1" applyFill="1"/>
    <xf numFmtId="0" fontId="75" fillId="27" borderId="20" xfId="0" applyFont="1" applyFill="1" applyBorder="1" applyProtection="1">
      <protection hidden="1"/>
    </xf>
    <xf numFmtId="0" fontId="75" fillId="27" borderId="20" xfId="0" applyFont="1" applyFill="1" applyBorder="1"/>
    <xf numFmtId="0" fontId="80" fillId="24" borderId="0" xfId="0" applyFont="1" applyFill="1" applyAlignment="1">
      <alignment vertical="center" wrapText="1"/>
    </xf>
    <xf numFmtId="172" fontId="81" fillId="0" borderId="35" xfId="0" applyNumberFormat="1" applyFont="1" applyBorder="1" applyAlignment="1">
      <alignment vertical="center"/>
    </xf>
    <xf numFmtId="0" fontId="82" fillId="0" borderId="34" xfId="0" applyFont="1" applyBorder="1" applyAlignment="1">
      <alignment horizontal="center" vertical="center"/>
    </xf>
    <xf numFmtId="173" fontId="28" fillId="0" borderId="35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/>
    </xf>
    <xf numFmtId="0" fontId="25" fillId="0" borderId="14" xfId="0" applyFont="1" applyBorder="1" applyAlignment="1">
      <alignment horizontal="left" vertical="center"/>
    </xf>
    <xf numFmtId="0" fontId="83" fillId="24" borderId="11" xfId="0" applyFont="1" applyFill="1" applyBorder="1" applyAlignment="1" applyProtection="1">
      <alignment horizontal="center"/>
      <protection hidden="1"/>
    </xf>
    <xf numFmtId="0" fontId="83" fillId="24" borderId="11" xfId="0" applyFont="1" applyFill="1" applyBorder="1" applyProtection="1">
      <protection hidden="1"/>
    </xf>
    <xf numFmtId="0" fontId="83" fillId="24" borderId="12" xfId="0" applyFont="1" applyFill="1" applyBorder="1" applyAlignment="1" applyProtection="1">
      <alignment horizontal="center"/>
      <protection hidden="1"/>
    </xf>
    <xf numFmtId="0" fontId="83" fillId="24" borderId="12" xfId="0" applyFont="1" applyFill="1" applyBorder="1" applyProtection="1">
      <protection hidden="1"/>
    </xf>
    <xf numFmtId="0" fontId="25" fillId="0" borderId="15" xfId="0" applyFont="1" applyBorder="1" applyAlignment="1">
      <alignment horizontal="left" vertical="center"/>
    </xf>
    <xf numFmtId="0" fontId="25" fillId="0" borderId="16" xfId="0" applyFont="1" applyBorder="1" applyAlignment="1">
      <alignment vertical="center"/>
    </xf>
    <xf numFmtId="0" fontId="83" fillId="24" borderId="13" xfId="0" applyFont="1" applyFill="1" applyBorder="1" applyAlignment="1" applyProtection="1">
      <alignment horizontal="center"/>
      <protection hidden="1"/>
    </xf>
    <xf numFmtId="0" fontId="83" fillId="24" borderId="13" xfId="0" applyFont="1" applyFill="1" applyBorder="1" applyProtection="1">
      <protection hidden="1"/>
    </xf>
    <xf numFmtId="0" fontId="78" fillId="0" borderId="0" xfId="0" quotePrefix="1" applyFont="1"/>
    <xf numFmtId="0" fontId="29" fillId="27" borderId="0" xfId="0" applyFont="1" applyFill="1"/>
    <xf numFmtId="0" fontId="68" fillId="27" borderId="0" xfId="0" applyFont="1" applyFill="1" applyAlignment="1">
      <alignment vertical="center"/>
    </xf>
    <xf numFmtId="0" fontId="0" fillId="27" borderId="0" xfId="0" applyFill="1" applyAlignment="1">
      <alignment wrapText="1"/>
    </xf>
    <xf numFmtId="0" fontId="49" fillId="32" borderId="33" xfId="0" applyFont="1" applyFill="1" applyBorder="1" applyAlignment="1">
      <alignment horizontal="center" vertical="center"/>
    </xf>
    <xf numFmtId="0" fontId="88" fillId="34" borderId="37" xfId="0" applyFont="1" applyFill="1" applyBorder="1" applyAlignment="1">
      <alignment horizontal="center" vertical="center" wrapText="1"/>
    </xf>
    <xf numFmtId="0" fontId="89" fillId="27" borderId="0" xfId="0" applyFont="1" applyFill="1" applyAlignment="1">
      <alignment horizontal="center" vertical="center"/>
    </xf>
    <xf numFmtId="1" fontId="0" fillId="0" borderId="0" xfId="0" applyNumberFormat="1"/>
    <xf numFmtId="1" fontId="31" fillId="31" borderId="3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>
      <alignment horizontal="center" vertical="center"/>
    </xf>
    <xf numFmtId="1" fontId="0" fillId="27" borderId="0" xfId="0" applyNumberFormat="1" applyFill="1"/>
    <xf numFmtId="1" fontId="56" fillId="32" borderId="33" xfId="0" applyNumberFormat="1" applyFont="1" applyFill="1" applyBorder="1" applyAlignment="1">
      <alignment horizontal="left" vertical="center"/>
    </xf>
    <xf numFmtId="1" fontId="0" fillId="27" borderId="0" xfId="0" applyNumberFormat="1" applyFill="1" applyAlignment="1">
      <alignment horizontal="right"/>
    </xf>
    <xf numFmtId="0" fontId="35" fillId="32" borderId="20" xfId="0" applyFont="1" applyFill="1" applyBorder="1" applyAlignment="1">
      <alignment horizontal="center" vertical="center" wrapText="1" shrinkToFit="1"/>
    </xf>
    <xf numFmtId="0" fontId="34" fillId="32" borderId="20" xfId="0" applyFont="1" applyFill="1" applyBorder="1" applyAlignment="1">
      <alignment horizontal="left" vertical="center"/>
    </xf>
    <xf numFmtId="0" fontId="67" fillId="32" borderId="20" xfId="0" applyFont="1" applyFill="1" applyBorder="1" applyAlignment="1">
      <alignment horizontal="center" vertical="center" wrapText="1"/>
    </xf>
    <xf numFmtId="1" fontId="56" fillId="32" borderId="20" xfId="0" applyNumberFormat="1" applyFont="1" applyFill="1" applyBorder="1" applyAlignment="1">
      <alignment horizontal="left" vertical="center"/>
    </xf>
    <xf numFmtId="165" fontId="91" fillId="0" borderId="34" xfId="28" applyNumberFormat="1" applyFont="1" applyFill="1" applyBorder="1" applyAlignment="1" applyProtection="1">
      <alignment horizontal="center" vertical="center"/>
    </xf>
    <xf numFmtId="0" fontId="92" fillId="27" borderId="0" xfId="0" applyFont="1" applyFill="1"/>
    <xf numFmtId="0" fontId="93" fillId="27" borderId="0" xfId="0" applyFont="1" applyFill="1"/>
    <xf numFmtId="0" fontId="49" fillId="32" borderId="20" xfId="0" applyFont="1" applyFill="1" applyBorder="1" applyAlignment="1">
      <alignment horizontal="center" vertical="center"/>
    </xf>
    <xf numFmtId="0" fontId="49" fillId="32" borderId="37" xfId="0" applyFont="1" applyFill="1" applyBorder="1" applyAlignment="1">
      <alignment horizontal="center" vertical="center"/>
    </xf>
    <xf numFmtId="0" fontId="34" fillId="32" borderId="37" xfId="0" applyFont="1" applyFill="1" applyBorder="1" applyAlignment="1">
      <alignment horizontal="left" vertical="center"/>
    </xf>
    <xf numFmtId="0" fontId="35" fillId="32" borderId="37" xfId="0" applyFont="1" applyFill="1" applyBorder="1" applyAlignment="1">
      <alignment horizontal="center" vertical="center" wrapText="1" shrinkToFit="1"/>
    </xf>
    <xf numFmtId="0" fontId="67" fillId="32" borderId="37" xfId="0" applyFont="1" applyFill="1" applyBorder="1" applyAlignment="1">
      <alignment horizontal="center" vertical="center" wrapText="1"/>
    </xf>
    <xf numFmtId="1" fontId="56" fillId="32" borderId="37" xfId="0" applyNumberFormat="1" applyFont="1" applyFill="1" applyBorder="1" applyAlignment="1">
      <alignment horizontal="left" vertical="center"/>
    </xf>
    <xf numFmtId="0" fontId="44" fillId="0" borderId="19" xfId="0" applyFont="1" applyBorder="1" applyAlignment="1">
      <alignment horizontal="center" vertical="center" wrapText="1"/>
    </xf>
    <xf numFmtId="0" fontId="60" fillId="24" borderId="0" xfId="0" applyFont="1" applyFill="1" applyAlignment="1" applyProtection="1">
      <alignment vertical="center" textRotation="180" wrapText="1"/>
      <protection hidden="1"/>
    </xf>
    <xf numFmtId="0" fontId="0" fillId="27" borderId="0" xfId="0" applyFill="1" applyAlignment="1">
      <alignment horizontal="center"/>
    </xf>
    <xf numFmtId="0" fontId="93" fillId="27" borderId="0" xfId="0" quotePrefix="1" applyFont="1" applyFill="1"/>
    <xf numFmtId="0" fontId="96" fillId="27" borderId="0" xfId="0" applyFont="1" applyFill="1"/>
    <xf numFmtId="0" fontId="97" fillId="27" borderId="0" xfId="0" applyFont="1" applyFill="1"/>
    <xf numFmtId="4" fontId="45" fillId="32" borderId="33" xfId="0" applyNumberFormat="1" applyFont="1" applyFill="1" applyBorder="1" applyAlignment="1">
      <alignment horizontal="center" vertical="center"/>
    </xf>
    <xf numFmtId="4" fontId="45" fillId="32" borderId="37" xfId="0" applyNumberFormat="1" applyFont="1" applyFill="1" applyBorder="1" applyAlignment="1">
      <alignment horizontal="center" vertical="center"/>
    </xf>
    <xf numFmtId="4" fontId="45" fillId="32" borderId="20" xfId="0" applyNumberFormat="1" applyFont="1" applyFill="1" applyBorder="1" applyAlignment="1">
      <alignment horizontal="center" vertical="center"/>
    </xf>
    <xf numFmtId="0" fontId="82" fillId="0" borderId="19" xfId="0" applyFont="1" applyBorder="1" applyAlignment="1">
      <alignment horizontal="center" vertical="center"/>
    </xf>
    <xf numFmtId="0" fontId="41" fillId="0" borderId="0" xfId="0" applyFont="1"/>
    <xf numFmtId="0" fontId="98" fillId="24" borderId="0" xfId="0" applyFont="1" applyFill="1"/>
    <xf numFmtId="0" fontId="76" fillId="24" borderId="0" xfId="0" applyFont="1" applyFill="1"/>
    <xf numFmtId="0" fontId="76" fillId="24" borderId="0" xfId="0" applyFont="1" applyFill="1" applyAlignment="1">
      <alignment wrapText="1"/>
    </xf>
    <xf numFmtId="0" fontId="99" fillId="24" borderId="0" xfId="0" applyFont="1" applyFill="1" applyAlignment="1">
      <alignment vertical="center" wrapText="1"/>
    </xf>
    <xf numFmtId="0" fontId="77" fillId="24" borderId="0" xfId="0" applyFont="1" applyFill="1"/>
    <xf numFmtId="0" fontId="77" fillId="24" borderId="0" xfId="0" applyFont="1" applyFill="1" applyAlignment="1">
      <alignment wrapText="1"/>
    </xf>
    <xf numFmtId="0" fontId="77" fillId="27" borderId="0" xfId="0" applyFont="1" applyFill="1" applyAlignment="1" applyProtection="1">
      <alignment vertical="top" wrapText="1"/>
      <protection hidden="1"/>
    </xf>
    <xf numFmtId="0" fontId="76" fillId="24" borderId="0" xfId="0" applyFont="1" applyFill="1" applyProtection="1">
      <protection hidden="1"/>
    </xf>
    <xf numFmtId="49" fontId="76" fillId="27" borderId="0" xfId="0" applyNumberFormat="1" applyFont="1" applyFill="1" applyProtection="1">
      <protection hidden="1"/>
    </xf>
    <xf numFmtId="0" fontId="100" fillId="27" borderId="0" xfId="0" applyFont="1" applyFill="1" applyProtection="1">
      <protection hidden="1"/>
    </xf>
    <xf numFmtId="0" fontId="100" fillId="27" borderId="0" xfId="0" applyFont="1" applyFill="1" applyAlignment="1" applyProtection="1">
      <alignment wrapText="1"/>
      <protection hidden="1"/>
    </xf>
    <xf numFmtId="0" fontId="100" fillId="24" borderId="0" xfId="0" applyFont="1" applyFill="1" applyProtection="1">
      <protection hidden="1"/>
    </xf>
    <xf numFmtId="0" fontId="76" fillId="27" borderId="0" xfId="0" applyFont="1" applyFill="1" applyAlignment="1" applyProtection="1">
      <alignment vertical="center"/>
      <protection hidden="1"/>
    </xf>
    <xf numFmtId="0" fontId="76" fillId="27" borderId="0" xfId="0" applyFont="1" applyFill="1" applyAlignment="1" applyProtection="1">
      <alignment vertical="top"/>
      <protection hidden="1"/>
    </xf>
    <xf numFmtId="0" fontId="76" fillId="27" borderId="0" xfId="0" applyFont="1" applyFill="1" applyAlignment="1" applyProtection="1">
      <alignment vertical="top" wrapText="1"/>
      <protection hidden="1"/>
    </xf>
    <xf numFmtId="0" fontId="86" fillId="34" borderId="20" xfId="0" applyFont="1" applyFill="1" applyBorder="1" applyAlignment="1">
      <alignment horizontal="center" vertical="center" wrapText="1"/>
    </xf>
    <xf numFmtId="0" fontId="86" fillId="34" borderId="20" xfId="0" applyFont="1" applyFill="1" applyBorder="1" applyAlignment="1">
      <alignment horizontal="center" vertical="center" wrapText="1" shrinkToFit="1"/>
    </xf>
    <xf numFmtId="0" fontId="88" fillId="34" borderId="20" xfId="0" applyFont="1" applyFill="1" applyBorder="1" applyAlignment="1">
      <alignment horizontal="center" vertical="center" wrapText="1"/>
    </xf>
    <xf numFmtId="1" fontId="90" fillId="34" borderId="20" xfId="0" applyNumberFormat="1" applyFont="1" applyFill="1" applyBorder="1" applyAlignment="1">
      <alignment horizontal="center" vertical="center" wrapText="1"/>
    </xf>
    <xf numFmtId="0" fontId="86" fillId="34" borderId="37" xfId="0" applyFont="1" applyFill="1" applyBorder="1" applyAlignment="1">
      <alignment horizontal="center" vertical="center" wrapText="1"/>
    </xf>
    <xf numFmtId="0" fontId="87" fillId="34" borderId="37" xfId="0" applyFont="1" applyFill="1" applyBorder="1" applyAlignment="1">
      <alignment horizontal="left" vertical="center"/>
    </xf>
    <xf numFmtId="0" fontId="86" fillId="34" borderId="37" xfId="0" applyFont="1" applyFill="1" applyBorder="1" applyAlignment="1">
      <alignment horizontal="center" vertical="center" wrapText="1" shrinkToFit="1"/>
    </xf>
    <xf numFmtId="1" fontId="90" fillId="34" borderId="37" xfId="0" applyNumberFormat="1" applyFont="1" applyFill="1" applyBorder="1" applyAlignment="1">
      <alignment horizontal="center" vertical="center" wrapText="1"/>
    </xf>
    <xf numFmtId="0" fontId="101" fillId="34" borderId="20" xfId="0" applyFont="1" applyFill="1" applyBorder="1" applyAlignment="1">
      <alignment horizontal="left" vertical="center"/>
    </xf>
    <xf numFmtId="0" fontId="40" fillId="36" borderId="0" xfId="0" applyFont="1" applyFill="1" applyAlignment="1" applyProtection="1">
      <alignment vertical="top" wrapText="1"/>
      <protection hidden="1"/>
    </xf>
    <xf numFmtId="0" fontId="40" fillId="35" borderId="0" xfId="0" applyFont="1" applyFill="1" applyAlignment="1" applyProtection="1">
      <alignment vertical="top" wrapText="1"/>
      <protection hidden="1"/>
    </xf>
    <xf numFmtId="0" fontId="102" fillId="28" borderId="0" xfId="0" applyFont="1" applyFill="1" applyAlignment="1">
      <alignment vertical="top"/>
    </xf>
    <xf numFmtId="0" fontId="103" fillId="37" borderId="19" xfId="0" applyFont="1" applyFill="1" applyBorder="1" applyAlignment="1">
      <alignment horizontal="center" vertical="center" wrapText="1"/>
    </xf>
    <xf numFmtId="2" fontId="0" fillId="0" borderId="0" xfId="0" applyNumberFormat="1"/>
    <xf numFmtId="174" fontId="0" fillId="0" borderId="0" xfId="0" applyNumberFormat="1"/>
    <xf numFmtId="0" fontId="105" fillId="35" borderId="0" xfId="0" applyFont="1" applyFill="1" applyAlignment="1">
      <alignment vertical="center"/>
    </xf>
    <xf numFmtId="0" fontId="76" fillId="35" borderId="0" xfId="0" applyFont="1" applyFill="1"/>
    <xf numFmtId="0" fontId="76" fillId="35" borderId="0" xfId="0" applyFont="1" applyFill="1" applyAlignment="1">
      <alignment wrapText="1"/>
    </xf>
    <xf numFmtId="0" fontId="105" fillId="35" borderId="0" xfId="0" applyFont="1" applyFill="1" applyAlignment="1">
      <alignment horizontal="left" vertical="center"/>
    </xf>
    <xf numFmtId="0" fontId="99" fillId="35" borderId="0" xfId="0" applyFont="1" applyFill="1" applyAlignment="1">
      <alignment vertical="center" wrapText="1"/>
    </xf>
    <xf numFmtId="0" fontId="77" fillId="35" borderId="0" xfId="0" applyFont="1" applyFill="1"/>
    <xf numFmtId="0" fontId="77" fillId="35" borderId="0" xfId="0" applyFont="1" applyFill="1" applyAlignment="1">
      <alignment wrapText="1"/>
    </xf>
    <xf numFmtId="0" fontId="107" fillId="35" borderId="0" xfId="0" applyFont="1" applyFill="1" applyAlignment="1">
      <alignment vertical="center"/>
    </xf>
    <xf numFmtId="0" fontId="22" fillId="30" borderId="0" xfId="0" applyFont="1" applyFill="1" applyAlignment="1" applyProtection="1">
      <alignment horizontal="center" vertical="top" wrapText="1"/>
      <protection hidden="1"/>
    </xf>
    <xf numFmtId="0" fontId="28" fillId="24" borderId="0" xfId="0" applyFont="1" applyFill="1" applyAlignment="1" applyProtection="1">
      <alignment horizontal="right" vertical="top" wrapText="1"/>
      <protection hidden="1"/>
    </xf>
    <xf numFmtId="0" fontId="84" fillId="24" borderId="0" xfId="0" applyFont="1" applyFill="1" applyAlignment="1">
      <alignment horizontal="center" vertical="center" wrapText="1"/>
    </xf>
    <xf numFmtId="169" fontId="73" fillId="24" borderId="24" xfId="0" applyNumberFormat="1" applyFont="1" applyFill="1" applyBorder="1" applyAlignment="1" applyProtection="1">
      <alignment horizontal="center" vertical="center"/>
      <protection hidden="1"/>
    </xf>
    <xf numFmtId="169" fontId="73" fillId="24" borderId="23" xfId="0" applyNumberFormat="1" applyFont="1" applyFill="1" applyBorder="1" applyAlignment="1" applyProtection="1">
      <alignment horizontal="center" vertical="center"/>
      <protection hidden="1"/>
    </xf>
    <xf numFmtId="169" fontId="73" fillId="24" borderId="25" xfId="0" applyNumberFormat="1" applyFont="1" applyFill="1" applyBorder="1" applyAlignment="1" applyProtection="1">
      <alignment horizontal="center" vertical="center"/>
      <protection hidden="1"/>
    </xf>
    <xf numFmtId="169" fontId="73" fillId="24" borderId="27" xfId="0" applyNumberFormat="1" applyFont="1" applyFill="1" applyBorder="1" applyAlignment="1" applyProtection="1">
      <alignment horizontal="center" vertical="center"/>
      <protection hidden="1"/>
    </xf>
    <xf numFmtId="169" fontId="73" fillId="24" borderId="10" xfId="0" applyNumberFormat="1" applyFont="1" applyFill="1" applyBorder="1" applyAlignment="1" applyProtection="1">
      <alignment horizontal="center" vertical="center"/>
      <protection hidden="1"/>
    </xf>
    <xf numFmtId="169" fontId="73" fillId="24" borderId="28" xfId="0" applyNumberFormat="1" applyFont="1" applyFill="1" applyBorder="1" applyAlignment="1" applyProtection="1">
      <alignment horizontal="center" vertical="center"/>
      <protection hidden="1"/>
    </xf>
    <xf numFmtId="0" fontId="9" fillId="24" borderId="37" xfId="28" applyFill="1" applyBorder="1" applyAlignment="1" applyProtection="1">
      <alignment horizontal="center" vertical="center" wrapText="1"/>
      <protection hidden="1"/>
    </xf>
    <xf numFmtId="0" fontId="9" fillId="24" borderId="38" xfId="28" applyFill="1" applyBorder="1" applyAlignment="1" applyProtection="1">
      <alignment horizontal="center" vertical="center" wrapText="1"/>
      <protection hidden="1"/>
    </xf>
    <xf numFmtId="0" fontId="9" fillId="24" borderId="10" xfId="28" applyFill="1" applyBorder="1" applyAlignment="1" applyProtection="1">
      <alignment horizontal="center" vertical="center" wrapText="1"/>
      <protection hidden="1"/>
    </xf>
    <xf numFmtId="0" fontId="9" fillId="24" borderId="28" xfId="28" applyFill="1" applyBorder="1" applyAlignment="1" applyProtection="1">
      <alignment horizontal="center" vertical="center" wrapText="1"/>
      <protection hidden="1"/>
    </xf>
    <xf numFmtId="166" fontId="28" fillId="24" borderId="24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23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25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27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10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28" xfId="0" applyNumberFormat="1" applyFont="1" applyFill="1" applyBorder="1" applyAlignment="1" applyProtection="1">
      <alignment horizontal="center" vertical="center" wrapText="1"/>
      <protection hidden="1"/>
    </xf>
    <xf numFmtId="0" fontId="57" fillId="29" borderId="24" xfId="0" applyFont="1" applyFill="1" applyBorder="1" applyAlignment="1" applyProtection="1">
      <alignment horizontal="center" vertical="center" wrapText="1"/>
      <protection hidden="1"/>
    </xf>
    <xf numFmtId="0" fontId="57" fillId="29" borderId="23" xfId="0" applyFont="1" applyFill="1" applyBorder="1" applyAlignment="1" applyProtection="1">
      <alignment horizontal="center" vertical="center" wrapText="1"/>
      <protection hidden="1"/>
    </xf>
    <xf numFmtId="0" fontId="57" fillId="29" borderId="25" xfId="0" applyFont="1" applyFill="1" applyBorder="1" applyAlignment="1" applyProtection="1">
      <alignment horizontal="center" vertical="center" wrapText="1"/>
      <protection hidden="1"/>
    </xf>
    <xf numFmtId="0" fontId="57" fillId="29" borderId="27" xfId="0" applyFont="1" applyFill="1" applyBorder="1" applyAlignment="1" applyProtection="1">
      <alignment horizontal="center" vertical="center" wrapText="1"/>
      <protection hidden="1"/>
    </xf>
    <xf numFmtId="0" fontId="57" fillId="29" borderId="10" xfId="0" applyFont="1" applyFill="1" applyBorder="1" applyAlignment="1" applyProtection="1">
      <alignment horizontal="center" vertical="center" wrapText="1"/>
      <protection hidden="1"/>
    </xf>
    <xf numFmtId="0" fontId="57" fillId="29" borderId="28" xfId="0" applyFont="1" applyFill="1" applyBorder="1" applyAlignment="1" applyProtection="1">
      <alignment horizontal="center" vertical="center" wrapText="1"/>
      <protection hidden="1"/>
    </xf>
    <xf numFmtId="0" fontId="28" fillId="24" borderId="23" xfId="0" applyFont="1" applyFill="1" applyBorder="1" applyAlignment="1" applyProtection="1">
      <alignment horizontal="center" vertical="center"/>
      <protection hidden="1"/>
    </xf>
    <xf numFmtId="0" fontId="28" fillId="24" borderId="10" xfId="0" applyFont="1" applyFill="1" applyBorder="1" applyAlignment="1" applyProtection="1">
      <alignment horizontal="center" vertical="center"/>
      <protection hidden="1"/>
    </xf>
    <xf numFmtId="166" fontId="28" fillId="24" borderId="26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0" xfId="0" applyNumberFormat="1" applyFont="1" applyFill="1" applyAlignment="1" applyProtection="1">
      <alignment horizontal="center" vertical="center" wrapText="1"/>
      <protection hidden="1"/>
    </xf>
    <xf numFmtId="166" fontId="28" fillId="24" borderId="21" xfId="0" applyNumberFormat="1" applyFont="1" applyFill="1" applyBorder="1" applyAlignment="1" applyProtection="1">
      <alignment horizontal="center" vertical="center" wrapText="1"/>
      <protection hidden="1"/>
    </xf>
    <xf numFmtId="0" fontId="28" fillId="24" borderId="24" xfId="0" applyFont="1" applyFill="1" applyBorder="1" applyAlignment="1" applyProtection="1">
      <alignment horizontal="center" vertical="center" wrapText="1"/>
      <protection hidden="1"/>
    </xf>
    <xf numFmtId="0" fontId="28" fillId="24" borderId="23" xfId="0" applyFont="1" applyFill="1" applyBorder="1" applyAlignment="1" applyProtection="1">
      <alignment horizontal="center" vertical="center" wrapText="1"/>
      <protection hidden="1"/>
    </xf>
    <xf numFmtId="0" fontId="28" fillId="24" borderId="25" xfId="0" applyFont="1" applyFill="1" applyBorder="1" applyAlignment="1" applyProtection="1">
      <alignment horizontal="center" vertical="center" wrapText="1"/>
      <protection hidden="1"/>
    </xf>
    <xf numFmtId="0" fontId="28" fillId="24" borderId="27" xfId="0" applyFont="1" applyFill="1" applyBorder="1" applyAlignment="1" applyProtection="1">
      <alignment horizontal="center" vertical="center" wrapText="1"/>
      <protection hidden="1"/>
    </xf>
    <xf numFmtId="0" fontId="28" fillId="24" borderId="10" xfId="0" applyFont="1" applyFill="1" applyBorder="1" applyAlignment="1" applyProtection="1">
      <alignment horizontal="center" vertical="center" wrapText="1"/>
      <protection hidden="1"/>
    </xf>
    <xf numFmtId="0" fontId="28" fillId="24" borderId="28" xfId="0" applyFont="1" applyFill="1" applyBorder="1" applyAlignment="1" applyProtection="1">
      <alignment horizontal="center" vertical="center" wrapText="1"/>
      <protection hidden="1"/>
    </xf>
    <xf numFmtId="164" fontId="25" fillId="25" borderId="24" xfId="0" applyNumberFormat="1" applyFont="1" applyFill="1" applyBorder="1" applyAlignment="1" applyProtection="1">
      <alignment horizontal="center" vertical="center" wrapText="1"/>
      <protection locked="0" hidden="1"/>
    </xf>
    <xf numFmtId="164" fontId="25" fillId="25" borderId="23" xfId="0" applyNumberFormat="1" applyFont="1" applyFill="1" applyBorder="1" applyAlignment="1" applyProtection="1">
      <alignment horizontal="center" vertical="center" wrapText="1"/>
      <protection locked="0" hidden="1"/>
    </xf>
    <xf numFmtId="164" fontId="25" fillId="25" borderId="25" xfId="0" applyNumberFormat="1" applyFont="1" applyFill="1" applyBorder="1" applyAlignment="1" applyProtection="1">
      <alignment horizontal="center" vertical="center" wrapText="1"/>
      <protection locked="0" hidden="1"/>
    </xf>
    <xf numFmtId="164" fontId="25" fillId="25" borderId="27" xfId="0" applyNumberFormat="1" applyFont="1" applyFill="1" applyBorder="1" applyAlignment="1" applyProtection="1">
      <alignment horizontal="center" vertical="center" wrapText="1"/>
      <protection locked="0" hidden="1"/>
    </xf>
    <xf numFmtId="164" fontId="25" fillId="25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25" fillId="25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57" fillId="24" borderId="23" xfId="0" applyFont="1" applyFill="1" applyBorder="1" applyAlignment="1" applyProtection="1">
      <alignment horizontal="center" vertical="center" wrapText="1"/>
      <protection hidden="1"/>
    </xf>
    <xf numFmtId="0" fontId="57" fillId="24" borderId="25" xfId="0" applyFont="1" applyFill="1" applyBorder="1" applyAlignment="1" applyProtection="1">
      <alignment horizontal="center" vertical="center" wrapText="1"/>
      <protection hidden="1"/>
    </xf>
    <xf numFmtId="0" fontId="57" fillId="24" borderId="10" xfId="0" applyFont="1" applyFill="1" applyBorder="1" applyAlignment="1" applyProtection="1">
      <alignment horizontal="center" vertical="center" wrapText="1"/>
      <protection hidden="1"/>
    </xf>
    <xf numFmtId="0" fontId="57" fillId="24" borderId="28" xfId="0" applyFont="1" applyFill="1" applyBorder="1" applyAlignment="1" applyProtection="1">
      <alignment horizontal="center" vertical="center" wrapText="1"/>
      <protection hidden="1"/>
    </xf>
    <xf numFmtId="0" fontId="28" fillId="24" borderId="37" xfId="0" applyFont="1" applyFill="1" applyBorder="1" applyAlignment="1" applyProtection="1">
      <alignment horizontal="center" vertical="center"/>
      <protection hidden="1"/>
    </xf>
    <xf numFmtId="0" fontId="94" fillId="0" borderId="0" xfId="0" applyFont="1" applyAlignment="1" applyProtection="1">
      <alignment horizontal="center" vertical="center"/>
      <protection hidden="1"/>
    </xf>
    <xf numFmtId="0" fontId="40" fillId="30" borderId="0" xfId="0" applyFont="1" applyFill="1" applyAlignment="1" applyProtection="1">
      <alignment horizontal="center" vertical="top" wrapText="1"/>
      <protection hidden="1"/>
    </xf>
    <xf numFmtId="0" fontId="39" fillId="30" borderId="0" xfId="0" applyFont="1" applyFill="1" applyAlignment="1" applyProtection="1">
      <alignment horizontal="center" vertical="top" wrapText="1"/>
      <protection hidden="1"/>
    </xf>
    <xf numFmtId="0" fontId="39" fillId="30" borderId="10" xfId="0" applyFont="1" applyFill="1" applyBorder="1" applyAlignment="1" applyProtection="1">
      <alignment horizontal="center" vertical="top" wrapText="1"/>
      <protection hidden="1"/>
    </xf>
    <xf numFmtId="0" fontId="28" fillId="29" borderId="12" xfId="0" applyFont="1" applyFill="1" applyBorder="1" applyAlignment="1" applyProtection="1">
      <alignment horizontal="left" vertical="center"/>
      <protection hidden="1"/>
    </xf>
    <xf numFmtId="0" fontId="28" fillId="29" borderId="31" xfId="0" applyFont="1" applyFill="1" applyBorder="1" applyAlignment="1" applyProtection="1">
      <alignment horizontal="left" vertical="center"/>
      <protection hidden="1"/>
    </xf>
    <xf numFmtId="0" fontId="28" fillId="29" borderId="29" xfId="0" applyFont="1" applyFill="1" applyBorder="1" applyAlignment="1" applyProtection="1">
      <alignment horizontal="left" vertical="center"/>
      <protection hidden="1"/>
    </xf>
    <xf numFmtId="0" fontId="28" fillId="29" borderId="30" xfId="0" applyFont="1" applyFill="1" applyBorder="1" applyAlignment="1" applyProtection="1">
      <alignment horizontal="left" vertical="center"/>
      <protection hidden="1"/>
    </xf>
    <xf numFmtId="0" fontId="28" fillId="29" borderId="10" xfId="0" applyFont="1" applyFill="1" applyBorder="1" applyAlignment="1" applyProtection="1">
      <alignment horizontal="left" vertical="center"/>
      <protection hidden="1"/>
    </xf>
    <xf numFmtId="0" fontId="28" fillId="29" borderId="28" xfId="0" applyFont="1" applyFill="1" applyBorder="1" applyAlignment="1" applyProtection="1">
      <alignment horizontal="left" vertical="center"/>
      <protection hidden="1"/>
    </xf>
    <xf numFmtId="0" fontId="53" fillId="24" borderId="0" xfId="0" applyFont="1" applyFill="1" applyAlignment="1" applyProtection="1">
      <alignment horizontal="center"/>
      <protection hidden="1"/>
    </xf>
    <xf numFmtId="0" fontId="28" fillId="29" borderId="11" xfId="0" applyFont="1" applyFill="1" applyBorder="1" applyAlignment="1" applyProtection="1">
      <alignment horizontal="left" vertical="center" wrapText="1"/>
      <protection hidden="1"/>
    </xf>
    <xf numFmtId="0" fontId="28" fillId="29" borderId="36" xfId="0" applyFont="1" applyFill="1" applyBorder="1" applyAlignment="1" applyProtection="1">
      <alignment horizontal="center" vertical="center"/>
      <protection hidden="1"/>
    </xf>
    <xf numFmtId="0" fontId="28" fillId="29" borderId="11" xfId="0" applyFont="1" applyFill="1" applyBorder="1" applyAlignment="1" applyProtection="1">
      <alignment horizontal="center" vertical="center"/>
      <protection hidden="1"/>
    </xf>
    <xf numFmtId="0" fontId="28" fillId="29" borderId="32" xfId="0" applyFont="1" applyFill="1" applyBorder="1" applyAlignment="1" applyProtection="1">
      <alignment horizontal="center" vertical="center"/>
      <protection hidden="1"/>
    </xf>
    <xf numFmtId="171" fontId="74" fillId="24" borderId="0" xfId="0" applyNumberFormat="1" applyFont="1" applyFill="1" applyAlignment="1" applyProtection="1">
      <alignment horizontal="center" wrapText="1"/>
      <protection hidden="1"/>
    </xf>
    <xf numFmtId="0" fontId="28" fillId="24" borderId="20" xfId="0" applyFont="1" applyFill="1" applyBorder="1" applyAlignment="1" applyProtection="1">
      <alignment horizontal="center" vertical="center"/>
      <protection hidden="1"/>
    </xf>
    <xf numFmtId="0" fontId="9" fillId="24" borderId="23" xfId="28" applyFill="1" applyBorder="1" applyAlignment="1" applyProtection="1">
      <alignment horizontal="center" vertical="center" wrapText="1"/>
      <protection hidden="1"/>
    </xf>
    <xf numFmtId="0" fontId="9" fillId="24" borderId="25" xfId="28" applyFill="1" applyBorder="1" applyAlignment="1" applyProtection="1">
      <alignment horizontal="center" vertical="center" wrapText="1"/>
      <protection hidden="1"/>
    </xf>
    <xf numFmtId="0" fontId="9" fillId="24" borderId="20" xfId="28" applyFill="1" applyBorder="1" applyAlignment="1" applyProtection="1">
      <alignment horizontal="center" vertical="center" wrapText="1"/>
      <protection hidden="1"/>
    </xf>
    <xf numFmtId="0" fontId="9" fillId="24" borderId="22" xfId="28" applyFill="1" applyBorder="1" applyAlignment="1" applyProtection="1">
      <alignment horizontal="center" vertical="center" wrapText="1"/>
      <protection hidden="1"/>
    </xf>
    <xf numFmtId="170" fontId="28" fillId="33" borderId="24" xfId="0" applyNumberFormat="1" applyFont="1" applyFill="1" applyBorder="1" applyAlignment="1">
      <alignment horizontal="center" vertical="center" wrapText="1"/>
    </xf>
    <xf numFmtId="170" fontId="28" fillId="33" borderId="23" xfId="0" applyNumberFormat="1" applyFont="1" applyFill="1" applyBorder="1" applyAlignment="1">
      <alignment horizontal="center" vertical="center" wrapText="1"/>
    </xf>
    <xf numFmtId="170" fontId="28" fillId="33" borderId="25" xfId="0" applyNumberFormat="1" applyFont="1" applyFill="1" applyBorder="1" applyAlignment="1">
      <alignment horizontal="center" vertical="center" wrapText="1"/>
    </xf>
    <xf numFmtId="170" fontId="28" fillId="33" borderId="27" xfId="0" applyNumberFormat="1" applyFont="1" applyFill="1" applyBorder="1" applyAlignment="1">
      <alignment horizontal="center" vertical="center" wrapText="1"/>
    </xf>
    <xf numFmtId="170" fontId="28" fillId="33" borderId="10" xfId="0" applyNumberFormat="1" applyFont="1" applyFill="1" applyBorder="1" applyAlignment="1">
      <alignment horizontal="center" vertical="center" wrapText="1"/>
    </xf>
    <xf numFmtId="170" fontId="28" fillId="33" borderId="28" xfId="0" applyNumberFormat="1" applyFont="1" applyFill="1" applyBorder="1" applyAlignment="1">
      <alignment horizontal="center" vertical="center" wrapText="1"/>
    </xf>
    <xf numFmtId="0" fontId="80" fillId="24" borderId="0" xfId="0" applyFont="1" applyFill="1" applyAlignment="1">
      <alignment horizontal="center" vertical="center" wrapText="1"/>
    </xf>
    <xf numFmtId="0" fontId="27" fillId="27" borderId="0" xfId="0" applyFont="1" applyFill="1" applyAlignment="1">
      <alignment horizontal="left" vertical="top" wrapText="1"/>
    </xf>
    <xf numFmtId="0" fontId="70" fillId="0" borderId="10" xfId="0" applyFont="1" applyBorder="1" applyAlignment="1">
      <alignment horizontal="center" vertical="center" wrapText="1"/>
    </xf>
    <xf numFmtId="1" fontId="69" fillId="24" borderId="27" xfId="0" applyNumberFormat="1" applyFont="1" applyFill="1" applyBorder="1" applyAlignment="1">
      <alignment horizontal="center" vertical="center" wrapText="1"/>
    </xf>
    <xf numFmtId="1" fontId="69" fillId="24" borderId="10" xfId="0" applyNumberFormat="1" applyFont="1" applyFill="1" applyBorder="1" applyAlignment="1">
      <alignment horizontal="center" vertical="center" wrapText="1"/>
    </xf>
    <xf numFmtId="1" fontId="69" fillId="24" borderId="28" xfId="0" applyNumberFormat="1" applyFont="1" applyFill="1" applyBorder="1" applyAlignment="1">
      <alignment horizontal="center" vertical="center" wrapText="1"/>
    </xf>
    <xf numFmtId="170" fontId="33" fillId="27" borderId="24" xfId="0" applyNumberFormat="1" applyFont="1" applyFill="1" applyBorder="1" applyAlignment="1">
      <alignment horizontal="center" vertical="center" shrinkToFit="1"/>
    </xf>
    <xf numFmtId="170" fontId="33" fillId="27" borderId="23" xfId="0" applyNumberFormat="1" applyFont="1" applyFill="1" applyBorder="1" applyAlignment="1">
      <alignment horizontal="center" vertical="center" shrinkToFit="1"/>
    </xf>
    <xf numFmtId="170" fontId="33" fillId="27" borderId="25" xfId="0" applyNumberFormat="1" applyFont="1" applyFill="1" applyBorder="1" applyAlignment="1">
      <alignment horizontal="center" vertical="center" shrinkToFit="1"/>
    </xf>
    <xf numFmtId="170" fontId="33" fillId="27" borderId="26" xfId="0" applyNumberFormat="1" applyFont="1" applyFill="1" applyBorder="1" applyAlignment="1">
      <alignment horizontal="center" vertical="center" shrinkToFit="1"/>
    </xf>
    <xf numFmtId="170" fontId="33" fillId="27" borderId="0" xfId="0" applyNumberFormat="1" applyFont="1" applyFill="1" applyAlignment="1">
      <alignment horizontal="center" vertical="center" shrinkToFit="1"/>
    </xf>
    <xf numFmtId="170" fontId="33" fillId="27" borderId="21" xfId="0" applyNumberFormat="1" applyFont="1" applyFill="1" applyBorder="1" applyAlignment="1">
      <alignment horizontal="center" vertical="center" shrinkToFit="1"/>
    </xf>
    <xf numFmtId="170" fontId="33" fillId="27" borderId="27" xfId="0" applyNumberFormat="1" applyFont="1" applyFill="1" applyBorder="1" applyAlignment="1">
      <alignment horizontal="center" vertical="center" shrinkToFit="1"/>
    </xf>
    <xf numFmtId="170" fontId="33" fillId="27" borderId="10" xfId="0" applyNumberFormat="1" applyFont="1" applyFill="1" applyBorder="1" applyAlignment="1">
      <alignment horizontal="center" vertical="center" shrinkToFit="1"/>
    </xf>
    <xf numFmtId="170" fontId="33" fillId="27" borderId="28" xfId="0" applyNumberFormat="1" applyFont="1" applyFill="1" applyBorder="1" applyAlignment="1">
      <alignment horizontal="center" vertical="center" shrinkToFit="1"/>
    </xf>
    <xf numFmtId="166" fontId="28" fillId="33" borderId="24" xfId="0" applyNumberFormat="1" applyFont="1" applyFill="1" applyBorder="1" applyAlignment="1" applyProtection="1">
      <alignment horizontal="center" vertical="center" wrapText="1"/>
      <protection hidden="1"/>
    </xf>
    <xf numFmtId="166" fontId="28" fillId="33" borderId="23" xfId="0" applyNumberFormat="1" applyFont="1" applyFill="1" applyBorder="1" applyAlignment="1" applyProtection="1">
      <alignment horizontal="center" vertical="center" wrapText="1"/>
      <protection hidden="1"/>
    </xf>
    <xf numFmtId="166" fontId="28" fillId="33" borderId="25" xfId="0" applyNumberFormat="1" applyFont="1" applyFill="1" applyBorder="1" applyAlignment="1" applyProtection="1">
      <alignment horizontal="center" vertical="center" wrapText="1"/>
      <protection hidden="1"/>
    </xf>
    <xf numFmtId="166" fontId="28" fillId="33" borderId="26" xfId="0" applyNumberFormat="1" applyFont="1" applyFill="1" applyBorder="1" applyAlignment="1" applyProtection="1">
      <alignment horizontal="center" vertical="center" wrapText="1"/>
      <protection hidden="1"/>
    </xf>
    <xf numFmtId="166" fontId="28" fillId="33" borderId="0" xfId="0" applyNumberFormat="1" applyFont="1" applyFill="1" applyAlignment="1" applyProtection="1">
      <alignment horizontal="center" vertical="center" wrapText="1"/>
      <protection hidden="1"/>
    </xf>
    <xf numFmtId="166" fontId="28" fillId="33" borderId="21" xfId="0" applyNumberFormat="1" applyFont="1" applyFill="1" applyBorder="1" applyAlignment="1" applyProtection="1">
      <alignment horizontal="center" vertical="center" wrapText="1"/>
      <protection hidden="1"/>
    </xf>
    <xf numFmtId="166" fontId="28" fillId="33" borderId="27" xfId="0" applyNumberFormat="1" applyFont="1" applyFill="1" applyBorder="1" applyAlignment="1" applyProtection="1">
      <alignment horizontal="center" vertical="center" wrapText="1"/>
      <protection hidden="1"/>
    </xf>
    <xf numFmtId="166" fontId="28" fillId="33" borderId="10" xfId="0" applyNumberFormat="1" applyFont="1" applyFill="1" applyBorder="1" applyAlignment="1" applyProtection="1">
      <alignment horizontal="center" vertical="center" wrapText="1"/>
      <protection hidden="1"/>
    </xf>
    <xf numFmtId="166" fontId="28" fillId="33" borderId="28" xfId="0" applyNumberFormat="1" applyFont="1" applyFill="1" applyBorder="1" applyAlignment="1" applyProtection="1">
      <alignment horizontal="center" vertical="center" wrapText="1"/>
      <protection hidden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61">
    <dxf>
      <font>
        <b/>
        <i val="0"/>
        <color rgb="FFFF0000"/>
      </font>
      <fill>
        <patternFill patternType="solid">
          <bgColor rgb="FFFFFF99"/>
        </patternFill>
      </fill>
    </dxf>
    <dxf>
      <font>
        <color rgb="FFC00000"/>
      </font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FF0000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CCFFCC"/>
      <color rgb="FFCCFFFF"/>
      <color rgb="FFFFFFCC"/>
      <color rgb="FFFF9900"/>
      <color rgb="FFFA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0.jpeg"/><Relationship Id="rId671" Type="http://schemas.openxmlformats.org/officeDocument/2006/relationships/image" Target="../media/image674.jpeg"/><Relationship Id="rId769" Type="http://schemas.openxmlformats.org/officeDocument/2006/relationships/image" Target="../media/image772.jpeg"/><Relationship Id="rId976" Type="http://schemas.openxmlformats.org/officeDocument/2006/relationships/image" Target="../media/image979.jpeg"/><Relationship Id="rId21" Type="http://schemas.openxmlformats.org/officeDocument/2006/relationships/image" Target="../media/image24.jpeg"/><Relationship Id="rId324" Type="http://schemas.openxmlformats.org/officeDocument/2006/relationships/image" Target="../media/image327.jpeg"/><Relationship Id="rId531" Type="http://schemas.openxmlformats.org/officeDocument/2006/relationships/image" Target="../media/image534.jpeg"/><Relationship Id="rId629" Type="http://schemas.openxmlformats.org/officeDocument/2006/relationships/image" Target="../media/image632.jpeg"/><Relationship Id="rId170" Type="http://schemas.openxmlformats.org/officeDocument/2006/relationships/image" Target="../media/image173.jpeg"/><Relationship Id="rId836" Type="http://schemas.openxmlformats.org/officeDocument/2006/relationships/image" Target="../media/image839.jpeg"/><Relationship Id="rId1021" Type="http://schemas.openxmlformats.org/officeDocument/2006/relationships/image" Target="../media/image1024.jpeg"/><Relationship Id="rId268" Type="http://schemas.openxmlformats.org/officeDocument/2006/relationships/image" Target="../media/image271.jpeg"/><Relationship Id="rId475" Type="http://schemas.openxmlformats.org/officeDocument/2006/relationships/image" Target="../media/image478.jpeg"/><Relationship Id="rId682" Type="http://schemas.openxmlformats.org/officeDocument/2006/relationships/image" Target="../media/image685.jpeg"/><Relationship Id="rId903" Type="http://schemas.openxmlformats.org/officeDocument/2006/relationships/image" Target="../media/image906.jpeg"/><Relationship Id="rId32" Type="http://schemas.openxmlformats.org/officeDocument/2006/relationships/image" Target="../media/image35.jpeg"/><Relationship Id="rId128" Type="http://schemas.openxmlformats.org/officeDocument/2006/relationships/image" Target="../media/image131.jpeg"/><Relationship Id="rId335" Type="http://schemas.openxmlformats.org/officeDocument/2006/relationships/image" Target="../media/image338.jpeg"/><Relationship Id="rId542" Type="http://schemas.openxmlformats.org/officeDocument/2006/relationships/image" Target="../media/image545.jpeg"/><Relationship Id="rId987" Type="http://schemas.openxmlformats.org/officeDocument/2006/relationships/image" Target="../media/image990.jpeg"/><Relationship Id="rId181" Type="http://schemas.openxmlformats.org/officeDocument/2006/relationships/image" Target="../media/image184.jpeg"/><Relationship Id="rId402" Type="http://schemas.openxmlformats.org/officeDocument/2006/relationships/image" Target="../media/image405.jpeg"/><Relationship Id="rId847" Type="http://schemas.openxmlformats.org/officeDocument/2006/relationships/image" Target="../media/image850.jpeg"/><Relationship Id="rId279" Type="http://schemas.openxmlformats.org/officeDocument/2006/relationships/image" Target="../media/image282.jpeg"/><Relationship Id="rId486" Type="http://schemas.openxmlformats.org/officeDocument/2006/relationships/image" Target="../media/image489.jpeg"/><Relationship Id="rId693" Type="http://schemas.openxmlformats.org/officeDocument/2006/relationships/image" Target="../media/image696.jpeg"/><Relationship Id="rId707" Type="http://schemas.openxmlformats.org/officeDocument/2006/relationships/image" Target="../media/image710.jpeg"/><Relationship Id="rId914" Type="http://schemas.openxmlformats.org/officeDocument/2006/relationships/image" Target="../media/image917.jpeg"/><Relationship Id="rId43" Type="http://schemas.openxmlformats.org/officeDocument/2006/relationships/image" Target="../media/image46.jpeg"/><Relationship Id="rId139" Type="http://schemas.openxmlformats.org/officeDocument/2006/relationships/image" Target="../media/image142.jpeg"/><Relationship Id="rId346" Type="http://schemas.openxmlformats.org/officeDocument/2006/relationships/image" Target="../media/image349.jpeg"/><Relationship Id="rId553" Type="http://schemas.openxmlformats.org/officeDocument/2006/relationships/image" Target="../media/image556.jpeg"/><Relationship Id="rId760" Type="http://schemas.openxmlformats.org/officeDocument/2006/relationships/image" Target="../media/image763.jpeg"/><Relationship Id="rId998" Type="http://schemas.openxmlformats.org/officeDocument/2006/relationships/image" Target="../media/image1001.jpeg"/><Relationship Id="rId192" Type="http://schemas.openxmlformats.org/officeDocument/2006/relationships/image" Target="../media/image195.jpeg"/><Relationship Id="rId206" Type="http://schemas.openxmlformats.org/officeDocument/2006/relationships/image" Target="../media/image209.jpeg"/><Relationship Id="rId413" Type="http://schemas.openxmlformats.org/officeDocument/2006/relationships/image" Target="../media/image416.jpeg"/><Relationship Id="rId858" Type="http://schemas.openxmlformats.org/officeDocument/2006/relationships/image" Target="../media/image861.jpeg"/><Relationship Id="rId497" Type="http://schemas.openxmlformats.org/officeDocument/2006/relationships/image" Target="../media/image500.jpeg"/><Relationship Id="rId620" Type="http://schemas.openxmlformats.org/officeDocument/2006/relationships/image" Target="../media/image623.jpeg"/><Relationship Id="rId718" Type="http://schemas.openxmlformats.org/officeDocument/2006/relationships/image" Target="../media/image721.jpeg"/><Relationship Id="rId925" Type="http://schemas.openxmlformats.org/officeDocument/2006/relationships/image" Target="../media/image928.jpeg"/><Relationship Id="rId357" Type="http://schemas.openxmlformats.org/officeDocument/2006/relationships/image" Target="../media/image360.jpeg"/><Relationship Id="rId54" Type="http://schemas.openxmlformats.org/officeDocument/2006/relationships/image" Target="../media/image57.jpeg"/><Relationship Id="rId217" Type="http://schemas.openxmlformats.org/officeDocument/2006/relationships/image" Target="../media/image220.jpeg"/><Relationship Id="rId564" Type="http://schemas.openxmlformats.org/officeDocument/2006/relationships/image" Target="../media/image567.jpeg"/><Relationship Id="rId771" Type="http://schemas.openxmlformats.org/officeDocument/2006/relationships/image" Target="../media/image774.jpeg"/><Relationship Id="rId869" Type="http://schemas.openxmlformats.org/officeDocument/2006/relationships/image" Target="../media/image872.jpeg"/><Relationship Id="rId424" Type="http://schemas.openxmlformats.org/officeDocument/2006/relationships/image" Target="../media/image427.jpeg"/><Relationship Id="rId631" Type="http://schemas.openxmlformats.org/officeDocument/2006/relationships/image" Target="../media/image634.jpeg"/><Relationship Id="rId729" Type="http://schemas.openxmlformats.org/officeDocument/2006/relationships/image" Target="../media/image732.jpeg"/><Relationship Id="rId270" Type="http://schemas.openxmlformats.org/officeDocument/2006/relationships/image" Target="../media/image273.jpeg"/><Relationship Id="rId936" Type="http://schemas.openxmlformats.org/officeDocument/2006/relationships/image" Target="../media/image939.jpeg"/><Relationship Id="rId65" Type="http://schemas.openxmlformats.org/officeDocument/2006/relationships/image" Target="../media/image68.jpeg"/><Relationship Id="rId130" Type="http://schemas.openxmlformats.org/officeDocument/2006/relationships/image" Target="../media/image133.jpeg"/><Relationship Id="rId368" Type="http://schemas.openxmlformats.org/officeDocument/2006/relationships/image" Target="../media/image371.jpeg"/><Relationship Id="rId575" Type="http://schemas.openxmlformats.org/officeDocument/2006/relationships/image" Target="../media/image578.jpeg"/><Relationship Id="rId782" Type="http://schemas.openxmlformats.org/officeDocument/2006/relationships/image" Target="../media/image785.jpeg"/><Relationship Id="rId228" Type="http://schemas.openxmlformats.org/officeDocument/2006/relationships/image" Target="../media/image231.jpeg"/><Relationship Id="rId435" Type="http://schemas.openxmlformats.org/officeDocument/2006/relationships/image" Target="../media/image438.jpeg"/><Relationship Id="rId642" Type="http://schemas.openxmlformats.org/officeDocument/2006/relationships/image" Target="../media/image645.jpeg"/><Relationship Id="rId281" Type="http://schemas.openxmlformats.org/officeDocument/2006/relationships/image" Target="../media/image284.jpeg"/><Relationship Id="rId502" Type="http://schemas.openxmlformats.org/officeDocument/2006/relationships/image" Target="../media/image505.jpeg"/><Relationship Id="rId947" Type="http://schemas.openxmlformats.org/officeDocument/2006/relationships/image" Target="../media/image950.jpeg"/><Relationship Id="rId76" Type="http://schemas.openxmlformats.org/officeDocument/2006/relationships/image" Target="../media/image79.jpeg"/><Relationship Id="rId141" Type="http://schemas.openxmlformats.org/officeDocument/2006/relationships/image" Target="../media/image144.jpeg"/><Relationship Id="rId379" Type="http://schemas.openxmlformats.org/officeDocument/2006/relationships/image" Target="../media/image382.jpeg"/><Relationship Id="rId586" Type="http://schemas.openxmlformats.org/officeDocument/2006/relationships/image" Target="../media/image589.jpeg"/><Relationship Id="rId793" Type="http://schemas.openxmlformats.org/officeDocument/2006/relationships/image" Target="../media/image796.jpeg"/><Relationship Id="rId807" Type="http://schemas.openxmlformats.org/officeDocument/2006/relationships/image" Target="../media/image810.jpeg"/><Relationship Id="rId7" Type="http://schemas.openxmlformats.org/officeDocument/2006/relationships/image" Target="../media/image10.jpeg"/><Relationship Id="rId239" Type="http://schemas.openxmlformats.org/officeDocument/2006/relationships/image" Target="../media/image242.jpeg"/><Relationship Id="rId446" Type="http://schemas.openxmlformats.org/officeDocument/2006/relationships/image" Target="../media/image449.jpeg"/><Relationship Id="rId653" Type="http://schemas.openxmlformats.org/officeDocument/2006/relationships/image" Target="../media/image656.jpeg"/><Relationship Id="rId292" Type="http://schemas.openxmlformats.org/officeDocument/2006/relationships/image" Target="../media/image295.jpeg"/><Relationship Id="rId306" Type="http://schemas.openxmlformats.org/officeDocument/2006/relationships/image" Target="../media/image309.jpeg"/><Relationship Id="rId860" Type="http://schemas.openxmlformats.org/officeDocument/2006/relationships/image" Target="../media/image863.jpeg"/><Relationship Id="rId958" Type="http://schemas.openxmlformats.org/officeDocument/2006/relationships/image" Target="../media/image961.jpeg"/><Relationship Id="rId87" Type="http://schemas.openxmlformats.org/officeDocument/2006/relationships/image" Target="../media/image90.jpeg"/><Relationship Id="rId513" Type="http://schemas.openxmlformats.org/officeDocument/2006/relationships/image" Target="../media/image516.jpeg"/><Relationship Id="rId597" Type="http://schemas.openxmlformats.org/officeDocument/2006/relationships/image" Target="../media/image600.jpeg"/><Relationship Id="rId720" Type="http://schemas.openxmlformats.org/officeDocument/2006/relationships/image" Target="../media/image723.jpeg"/><Relationship Id="rId818" Type="http://schemas.openxmlformats.org/officeDocument/2006/relationships/image" Target="../media/image821.jpeg"/><Relationship Id="rId152" Type="http://schemas.openxmlformats.org/officeDocument/2006/relationships/image" Target="../media/image155.jpeg"/><Relationship Id="rId457" Type="http://schemas.openxmlformats.org/officeDocument/2006/relationships/image" Target="../media/image460.jpeg"/><Relationship Id="rId1003" Type="http://schemas.openxmlformats.org/officeDocument/2006/relationships/image" Target="../media/image1006.jpeg"/><Relationship Id="rId664" Type="http://schemas.openxmlformats.org/officeDocument/2006/relationships/image" Target="../media/image667.jpeg"/><Relationship Id="rId871" Type="http://schemas.openxmlformats.org/officeDocument/2006/relationships/image" Target="../media/image874.jpeg"/><Relationship Id="rId969" Type="http://schemas.openxmlformats.org/officeDocument/2006/relationships/image" Target="../media/image972.jpeg"/><Relationship Id="rId14" Type="http://schemas.openxmlformats.org/officeDocument/2006/relationships/image" Target="../media/image17.jpeg"/><Relationship Id="rId317" Type="http://schemas.openxmlformats.org/officeDocument/2006/relationships/image" Target="../media/image320.jpeg"/><Relationship Id="rId524" Type="http://schemas.openxmlformats.org/officeDocument/2006/relationships/image" Target="../media/image527.jpeg"/><Relationship Id="rId731" Type="http://schemas.openxmlformats.org/officeDocument/2006/relationships/image" Target="../media/image734.jpeg"/><Relationship Id="rId98" Type="http://schemas.openxmlformats.org/officeDocument/2006/relationships/image" Target="../media/image101.jpeg"/><Relationship Id="rId163" Type="http://schemas.openxmlformats.org/officeDocument/2006/relationships/image" Target="../media/image166.jpeg"/><Relationship Id="rId370" Type="http://schemas.openxmlformats.org/officeDocument/2006/relationships/image" Target="../media/image373.jpeg"/><Relationship Id="rId829" Type="http://schemas.openxmlformats.org/officeDocument/2006/relationships/image" Target="../media/image832.jpeg"/><Relationship Id="rId1014" Type="http://schemas.openxmlformats.org/officeDocument/2006/relationships/image" Target="../media/image1017.jpeg"/><Relationship Id="rId230" Type="http://schemas.openxmlformats.org/officeDocument/2006/relationships/image" Target="../media/image233.jpeg"/><Relationship Id="rId468" Type="http://schemas.openxmlformats.org/officeDocument/2006/relationships/image" Target="../media/image471.jpeg"/><Relationship Id="rId675" Type="http://schemas.openxmlformats.org/officeDocument/2006/relationships/image" Target="../media/image678.jpeg"/><Relationship Id="rId882" Type="http://schemas.openxmlformats.org/officeDocument/2006/relationships/image" Target="../media/image885.jpeg"/><Relationship Id="rId25" Type="http://schemas.openxmlformats.org/officeDocument/2006/relationships/image" Target="../media/image28.jpeg"/><Relationship Id="rId328" Type="http://schemas.openxmlformats.org/officeDocument/2006/relationships/image" Target="../media/image331.jpeg"/><Relationship Id="rId535" Type="http://schemas.openxmlformats.org/officeDocument/2006/relationships/image" Target="../media/image538.jpeg"/><Relationship Id="rId742" Type="http://schemas.openxmlformats.org/officeDocument/2006/relationships/image" Target="../media/image745.jpeg"/><Relationship Id="rId174" Type="http://schemas.openxmlformats.org/officeDocument/2006/relationships/image" Target="../media/image177.jpeg"/><Relationship Id="rId381" Type="http://schemas.openxmlformats.org/officeDocument/2006/relationships/image" Target="../media/image384.jpeg"/><Relationship Id="rId602" Type="http://schemas.openxmlformats.org/officeDocument/2006/relationships/image" Target="../media/image605.jpeg"/><Relationship Id="rId1025" Type="http://schemas.openxmlformats.org/officeDocument/2006/relationships/image" Target="../media/image1028.jpeg"/><Relationship Id="rId241" Type="http://schemas.openxmlformats.org/officeDocument/2006/relationships/image" Target="../media/image244.jpeg"/><Relationship Id="rId479" Type="http://schemas.openxmlformats.org/officeDocument/2006/relationships/image" Target="../media/image482.jpeg"/><Relationship Id="rId686" Type="http://schemas.openxmlformats.org/officeDocument/2006/relationships/image" Target="../media/image689.jpeg"/><Relationship Id="rId893" Type="http://schemas.openxmlformats.org/officeDocument/2006/relationships/image" Target="../media/image896.jpeg"/><Relationship Id="rId907" Type="http://schemas.openxmlformats.org/officeDocument/2006/relationships/image" Target="../media/image910.jpeg"/><Relationship Id="rId36" Type="http://schemas.openxmlformats.org/officeDocument/2006/relationships/image" Target="../media/image39.jpeg"/><Relationship Id="rId339" Type="http://schemas.openxmlformats.org/officeDocument/2006/relationships/image" Target="../media/image342.jpeg"/><Relationship Id="rId546" Type="http://schemas.openxmlformats.org/officeDocument/2006/relationships/image" Target="../media/image549.jpeg"/><Relationship Id="rId753" Type="http://schemas.openxmlformats.org/officeDocument/2006/relationships/image" Target="../media/image756.jpeg"/><Relationship Id="rId101" Type="http://schemas.openxmlformats.org/officeDocument/2006/relationships/image" Target="../media/image104.jpeg"/><Relationship Id="rId185" Type="http://schemas.openxmlformats.org/officeDocument/2006/relationships/image" Target="../media/image188.jpeg"/><Relationship Id="rId406" Type="http://schemas.openxmlformats.org/officeDocument/2006/relationships/image" Target="../media/image409.jpeg"/><Relationship Id="rId960" Type="http://schemas.openxmlformats.org/officeDocument/2006/relationships/image" Target="../media/image963.jpeg"/><Relationship Id="rId392" Type="http://schemas.openxmlformats.org/officeDocument/2006/relationships/image" Target="../media/image395.jpeg"/><Relationship Id="rId613" Type="http://schemas.openxmlformats.org/officeDocument/2006/relationships/image" Target="../media/image616.jpeg"/><Relationship Id="rId697" Type="http://schemas.openxmlformats.org/officeDocument/2006/relationships/image" Target="../media/image700.jpeg"/><Relationship Id="rId820" Type="http://schemas.openxmlformats.org/officeDocument/2006/relationships/image" Target="../media/image823.jpeg"/><Relationship Id="rId918" Type="http://schemas.openxmlformats.org/officeDocument/2006/relationships/image" Target="../media/image921.jpeg"/><Relationship Id="rId252" Type="http://schemas.openxmlformats.org/officeDocument/2006/relationships/image" Target="../media/image255.jpeg"/><Relationship Id="rId47" Type="http://schemas.openxmlformats.org/officeDocument/2006/relationships/image" Target="../media/image50.jpeg"/><Relationship Id="rId112" Type="http://schemas.openxmlformats.org/officeDocument/2006/relationships/image" Target="../media/image115.jpeg"/><Relationship Id="rId557" Type="http://schemas.openxmlformats.org/officeDocument/2006/relationships/image" Target="../media/image560.jpeg"/><Relationship Id="rId764" Type="http://schemas.openxmlformats.org/officeDocument/2006/relationships/image" Target="../media/image767.jpeg"/><Relationship Id="rId971" Type="http://schemas.openxmlformats.org/officeDocument/2006/relationships/image" Target="../media/image974.jpeg"/><Relationship Id="rId196" Type="http://schemas.openxmlformats.org/officeDocument/2006/relationships/image" Target="../media/image199.jpeg"/><Relationship Id="rId417" Type="http://schemas.openxmlformats.org/officeDocument/2006/relationships/image" Target="../media/image420.jpeg"/><Relationship Id="rId624" Type="http://schemas.openxmlformats.org/officeDocument/2006/relationships/image" Target="../media/image627.jpeg"/><Relationship Id="rId831" Type="http://schemas.openxmlformats.org/officeDocument/2006/relationships/image" Target="../media/image834.jpeg"/><Relationship Id="rId263" Type="http://schemas.openxmlformats.org/officeDocument/2006/relationships/image" Target="../media/image266.jpeg"/><Relationship Id="rId470" Type="http://schemas.openxmlformats.org/officeDocument/2006/relationships/image" Target="../media/image473.jpeg"/><Relationship Id="rId929" Type="http://schemas.openxmlformats.org/officeDocument/2006/relationships/image" Target="../media/image932.jpeg"/><Relationship Id="rId58" Type="http://schemas.openxmlformats.org/officeDocument/2006/relationships/image" Target="../media/image61.jpeg"/><Relationship Id="rId123" Type="http://schemas.openxmlformats.org/officeDocument/2006/relationships/image" Target="../media/image126.jpeg"/><Relationship Id="rId330" Type="http://schemas.openxmlformats.org/officeDocument/2006/relationships/image" Target="../media/image333.jpeg"/><Relationship Id="rId568" Type="http://schemas.openxmlformats.org/officeDocument/2006/relationships/image" Target="../media/image571.jpeg"/><Relationship Id="rId775" Type="http://schemas.openxmlformats.org/officeDocument/2006/relationships/image" Target="../media/image778.jpeg"/><Relationship Id="rId982" Type="http://schemas.openxmlformats.org/officeDocument/2006/relationships/image" Target="../media/image985.jpeg"/><Relationship Id="rId428" Type="http://schemas.openxmlformats.org/officeDocument/2006/relationships/image" Target="../media/image431.jpeg"/><Relationship Id="rId635" Type="http://schemas.openxmlformats.org/officeDocument/2006/relationships/image" Target="../media/image638.jpeg"/><Relationship Id="rId842" Type="http://schemas.openxmlformats.org/officeDocument/2006/relationships/image" Target="../media/image845.jpeg"/><Relationship Id="rId274" Type="http://schemas.openxmlformats.org/officeDocument/2006/relationships/image" Target="../media/image277.jpeg"/><Relationship Id="rId481" Type="http://schemas.openxmlformats.org/officeDocument/2006/relationships/image" Target="../media/image484.jpeg"/><Relationship Id="rId702" Type="http://schemas.openxmlformats.org/officeDocument/2006/relationships/image" Target="../media/image705.jpeg"/><Relationship Id="rId69" Type="http://schemas.openxmlformats.org/officeDocument/2006/relationships/image" Target="../media/image72.jpeg"/><Relationship Id="rId134" Type="http://schemas.openxmlformats.org/officeDocument/2006/relationships/image" Target="../media/image137.jpeg"/><Relationship Id="rId579" Type="http://schemas.openxmlformats.org/officeDocument/2006/relationships/image" Target="../media/image582.jpeg"/><Relationship Id="rId786" Type="http://schemas.openxmlformats.org/officeDocument/2006/relationships/image" Target="../media/image789.jpeg"/><Relationship Id="rId993" Type="http://schemas.openxmlformats.org/officeDocument/2006/relationships/image" Target="../media/image996.jpeg"/><Relationship Id="rId341" Type="http://schemas.openxmlformats.org/officeDocument/2006/relationships/image" Target="../media/image344.jpeg"/><Relationship Id="rId439" Type="http://schemas.openxmlformats.org/officeDocument/2006/relationships/image" Target="../media/image442.jpeg"/><Relationship Id="rId646" Type="http://schemas.openxmlformats.org/officeDocument/2006/relationships/image" Target="../media/image649.jpeg"/><Relationship Id="rId201" Type="http://schemas.openxmlformats.org/officeDocument/2006/relationships/image" Target="../media/image204.jpeg"/><Relationship Id="rId285" Type="http://schemas.openxmlformats.org/officeDocument/2006/relationships/image" Target="../media/image288.jpeg"/><Relationship Id="rId506" Type="http://schemas.openxmlformats.org/officeDocument/2006/relationships/image" Target="../media/image509.jpeg"/><Relationship Id="rId853" Type="http://schemas.openxmlformats.org/officeDocument/2006/relationships/image" Target="../media/image856.jpeg"/><Relationship Id="rId492" Type="http://schemas.openxmlformats.org/officeDocument/2006/relationships/image" Target="../media/image495.jpeg"/><Relationship Id="rId713" Type="http://schemas.openxmlformats.org/officeDocument/2006/relationships/image" Target="../media/image716.jpeg"/><Relationship Id="rId797" Type="http://schemas.openxmlformats.org/officeDocument/2006/relationships/image" Target="../media/image800.jpeg"/><Relationship Id="rId920" Type="http://schemas.openxmlformats.org/officeDocument/2006/relationships/image" Target="../media/image923.jpeg"/><Relationship Id="rId91" Type="http://schemas.openxmlformats.org/officeDocument/2006/relationships/image" Target="../media/image94.jpeg"/><Relationship Id="rId145" Type="http://schemas.openxmlformats.org/officeDocument/2006/relationships/image" Target="../media/image148.jpeg"/><Relationship Id="rId187" Type="http://schemas.openxmlformats.org/officeDocument/2006/relationships/image" Target="../media/image190.jpeg"/><Relationship Id="rId352" Type="http://schemas.openxmlformats.org/officeDocument/2006/relationships/image" Target="../media/image355.jpeg"/><Relationship Id="rId394" Type="http://schemas.openxmlformats.org/officeDocument/2006/relationships/image" Target="../media/image397.jpeg"/><Relationship Id="rId408" Type="http://schemas.openxmlformats.org/officeDocument/2006/relationships/image" Target="../media/image411.jpeg"/><Relationship Id="rId615" Type="http://schemas.openxmlformats.org/officeDocument/2006/relationships/image" Target="../media/image618.jpeg"/><Relationship Id="rId822" Type="http://schemas.openxmlformats.org/officeDocument/2006/relationships/image" Target="../media/image825.jpeg"/><Relationship Id="rId212" Type="http://schemas.openxmlformats.org/officeDocument/2006/relationships/image" Target="../media/image215.jpeg"/><Relationship Id="rId254" Type="http://schemas.openxmlformats.org/officeDocument/2006/relationships/image" Target="../media/image257.jpeg"/><Relationship Id="rId657" Type="http://schemas.openxmlformats.org/officeDocument/2006/relationships/image" Target="../media/image660.jpeg"/><Relationship Id="rId699" Type="http://schemas.openxmlformats.org/officeDocument/2006/relationships/image" Target="../media/image702.jpeg"/><Relationship Id="rId864" Type="http://schemas.openxmlformats.org/officeDocument/2006/relationships/image" Target="../media/image867.jpeg"/><Relationship Id="rId49" Type="http://schemas.openxmlformats.org/officeDocument/2006/relationships/image" Target="../media/image52.jpeg"/><Relationship Id="rId114" Type="http://schemas.openxmlformats.org/officeDocument/2006/relationships/image" Target="../media/image117.jpeg"/><Relationship Id="rId296" Type="http://schemas.openxmlformats.org/officeDocument/2006/relationships/image" Target="../media/image299.jpeg"/><Relationship Id="rId461" Type="http://schemas.openxmlformats.org/officeDocument/2006/relationships/image" Target="../media/image464.jpeg"/><Relationship Id="rId517" Type="http://schemas.openxmlformats.org/officeDocument/2006/relationships/image" Target="../media/image520.jpeg"/><Relationship Id="rId559" Type="http://schemas.openxmlformats.org/officeDocument/2006/relationships/image" Target="../media/image562.jpeg"/><Relationship Id="rId724" Type="http://schemas.openxmlformats.org/officeDocument/2006/relationships/image" Target="../media/image727.jpeg"/><Relationship Id="rId766" Type="http://schemas.openxmlformats.org/officeDocument/2006/relationships/image" Target="../media/image769.jpeg"/><Relationship Id="rId931" Type="http://schemas.openxmlformats.org/officeDocument/2006/relationships/image" Target="../media/image934.jpeg"/><Relationship Id="rId60" Type="http://schemas.openxmlformats.org/officeDocument/2006/relationships/image" Target="../media/image63.jpeg"/><Relationship Id="rId156" Type="http://schemas.openxmlformats.org/officeDocument/2006/relationships/image" Target="../media/image159.jpeg"/><Relationship Id="rId198" Type="http://schemas.openxmlformats.org/officeDocument/2006/relationships/image" Target="../media/image201.jpeg"/><Relationship Id="rId321" Type="http://schemas.openxmlformats.org/officeDocument/2006/relationships/image" Target="../media/image324.jpeg"/><Relationship Id="rId363" Type="http://schemas.openxmlformats.org/officeDocument/2006/relationships/image" Target="../media/image366.jpeg"/><Relationship Id="rId419" Type="http://schemas.openxmlformats.org/officeDocument/2006/relationships/image" Target="../media/image422.jpeg"/><Relationship Id="rId570" Type="http://schemas.openxmlformats.org/officeDocument/2006/relationships/image" Target="../media/image573.jpeg"/><Relationship Id="rId626" Type="http://schemas.openxmlformats.org/officeDocument/2006/relationships/image" Target="../media/image629.jpeg"/><Relationship Id="rId973" Type="http://schemas.openxmlformats.org/officeDocument/2006/relationships/image" Target="../media/image976.jpeg"/><Relationship Id="rId1007" Type="http://schemas.openxmlformats.org/officeDocument/2006/relationships/image" Target="../media/image1010.jpeg"/><Relationship Id="rId223" Type="http://schemas.openxmlformats.org/officeDocument/2006/relationships/image" Target="../media/image226.jpeg"/><Relationship Id="rId430" Type="http://schemas.openxmlformats.org/officeDocument/2006/relationships/image" Target="../media/image433.jpeg"/><Relationship Id="rId668" Type="http://schemas.openxmlformats.org/officeDocument/2006/relationships/image" Target="../media/image671.jpeg"/><Relationship Id="rId833" Type="http://schemas.openxmlformats.org/officeDocument/2006/relationships/image" Target="../media/image836.jpeg"/><Relationship Id="rId875" Type="http://schemas.openxmlformats.org/officeDocument/2006/relationships/image" Target="../media/image878.jpeg"/><Relationship Id="rId18" Type="http://schemas.openxmlformats.org/officeDocument/2006/relationships/image" Target="../media/image21.jpeg"/><Relationship Id="rId265" Type="http://schemas.openxmlformats.org/officeDocument/2006/relationships/image" Target="../media/image268.jpeg"/><Relationship Id="rId472" Type="http://schemas.openxmlformats.org/officeDocument/2006/relationships/image" Target="../media/image475.jpeg"/><Relationship Id="rId528" Type="http://schemas.openxmlformats.org/officeDocument/2006/relationships/image" Target="../media/image531.jpeg"/><Relationship Id="rId735" Type="http://schemas.openxmlformats.org/officeDocument/2006/relationships/image" Target="../media/image738.jpeg"/><Relationship Id="rId900" Type="http://schemas.openxmlformats.org/officeDocument/2006/relationships/image" Target="../media/image903.jpeg"/><Relationship Id="rId942" Type="http://schemas.openxmlformats.org/officeDocument/2006/relationships/image" Target="../media/image945.jpeg"/><Relationship Id="rId125" Type="http://schemas.openxmlformats.org/officeDocument/2006/relationships/image" Target="../media/image128.jpeg"/><Relationship Id="rId167" Type="http://schemas.openxmlformats.org/officeDocument/2006/relationships/image" Target="../media/image170.jpeg"/><Relationship Id="rId332" Type="http://schemas.openxmlformats.org/officeDocument/2006/relationships/image" Target="../media/image335.jpeg"/><Relationship Id="rId374" Type="http://schemas.openxmlformats.org/officeDocument/2006/relationships/image" Target="../media/image377.jpeg"/><Relationship Id="rId581" Type="http://schemas.openxmlformats.org/officeDocument/2006/relationships/image" Target="../media/image584.jpeg"/><Relationship Id="rId777" Type="http://schemas.openxmlformats.org/officeDocument/2006/relationships/image" Target="../media/image780.jpeg"/><Relationship Id="rId984" Type="http://schemas.openxmlformats.org/officeDocument/2006/relationships/image" Target="../media/image987.jpeg"/><Relationship Id="rId1018" Type="http://schemas.openxmlformats.org/officeDocument/2006/relationships/image" Target="../media/image1021.jpeg"/><Relationship Id="rId71" Type="http://schemas.openxmlformats.org/officeDocument/2006/relationships/image" Target="../media/image74.jpeg"/><Relationship Id="rId234" Type="http://schemas.openxmlformats.org/officeDocument/2006/relationships/image" Target="../media/image237.jpeg"/><Relationship Id="rId637" Type="http://schemas.openxmlformats.org/officeDocument/2006/relationships/image" Target="../media/image640.jpeg"/><Relationship Id="rId679" Type="http://schemas.openxmlformats.org/officeDocument/2006/relationships/image" Target="../media/image682.jpeg"/><Relationship Id="rId802" Type="http://schemas.openxmlformats.org/officeDocument/2006/relationships/image" Target="../media/image805.jpeg"/><Relationship Id="rId844" Type="http://schemas.openxmlformats.org/officeDocument/2006/relationships/image" Target="../media/image847.jpeg"/><Relationship Id="rId886" Type="http://schemas.openxmlformats.org/officeDocument/2006/relationships/image" Target="../media/image889.jpeg"/><Relationship Id="rId2" Type="http://schemas.openxmlformats.org/officeDocument/2006/relationships/image" Target="../media/image5.jpeg"/><Relationship Id="rId29" Type="http://schemas.openxmlformats.org/officeDocument/2006/relationships/image" Target="../media/image32.jpeg"/><Relationship Id="rId276" Type="http://schemas.openxmlformats.org/officeDocument/2006/relationships/image" Target="../media/image279.jpeg"/><Relationship Id="rId441" Type="http://schemas.openxmlformats.org/officeDocument/2006/relationships/image" Target="../media/image444.jpeg"/><Relationship Id="rId483" Type="http://schemas.openxmlformats.org/officeDocument/2006/relationships/image" Target="../media/image486.jpeg"/><Relationship Id="rId539" Type="http://schemas.openxmlformats.org/officeDocument/2006/relationships/image" Target="../media/image542.jpeg"/><Relationship Id="rId690" Type="http://schemas.openxmlformats.org/officeDocument/2006/relationships/image" Target="../media/image693.jpeg"/><Relationship Id="rId704" Type="http://schemas.openxmlformats.org/officeDocument/2006/relationships/image" Target="../media/image707.jpeg"/><Relationship Id="rId746" Type="http://schemas.openxmlformats.org/officeDocument/2006/relationships/image" Target="../media/image749.jpeg"/><Relationship Id="rId911" Type="http://schemas.openxmlformats.org/officeDocument/2006/relationships/image" Target="../media/image914.jpeg"/><Relationship Id="rId40" Type="http://schemas.openxmlformats.org/officeDocument/2006/relationships/image" Target="../media/image43.jpeg"/><Relationship Id="rId136" Type="http://schemas.openxmlformats.org/officeDocument/2006/relationships/image" Target="../media/image139.jpeg"/><Relationship Id="rId178" Type="http://schemas.openxmlformats.org/officeDocument/2006/relationships/image" Target="../media/image181.jpeg"/><Relationship Id="rId301" Type="http://schemas.openxmlformats.org/officeDocument/2006/relationships/image" Target="../media/image304.jpeg"/><Relationship Id="rId343" Type="http://schemas.openxmlformats.org/officeDocument/2006/relationships/image" Target="../media/image346.jpeg"/><Relationship Id="rId550" Type="http://schemas.openxmlformats.org/officeDocument/2006/relationships/image" Target="../media/image553.jpeg"/><Relationship Id="rId788" Type="http://schemas.openxmlformats.org/officeDocument/2006/relationships/image" Target="../media/image791.jpeg"/><Relationship Id="rId953" Type="http://schemas.openxmlformats.org/officeDocument/2006/relationships/image" Target="../media/image956.jpeg"/><Relationship Id="rId995" Type="http://schemas.openxmlformats.org/officeDocument/2006/relationships/image" Target="../media/image998.jpeg"/><Relationship Id="rId82" Type="http://schemas.openxmlformats.org/officeDocument/2006/relationships/image" Target="../media/image85.jpeg"/><Relationship Id="rId203" Type="http://schemas.openxmlformats.org/officeDocument/2006/relationships/image" Target="../media/image206.jpeg"/><Relationship Id="rId385" Type="http://schemas.openxmlformats.org/officeDocument/2006/relationships/image" Target="../media/image388.jpeg"/><Relationship Id="rId592" Type="http://schemas.openxmlformats.org/officeDocument/2006/relationships/image" Target="../media/image595.jpeg"/><Relationship Id="rId606" Type="http://schemas.openxmlformats.org/officeDocument/2006/relationships/image" Target="../media/image609.jpeg"/><Relationship Id="rId648" Type="http://schemas.openxmlformats.org/officeDocument/2006/relationships/image" Target="../media/image651.jpeg"/><Relationship Id="rId813" Type="http://schemas.openxmlformats.org/officeDocument/2006/relationships/image" Target="../media/image816.jpeg"/><Relationship Id="rId855" Type="http://schemas.openxmlformats.org/officeDocument/2006/relationships/image" Target="../media/image858.jpeg"/><Relationship Id="rId245" Type="http://schemas.openxmlformats.org/officeDocument/2006/relationships/image" Target="../media/image248.jpeg"/><Relationship Id="rId287" Type="http://schemas.openxmlformats.org/officeDocument/2006/relationships/image" Target="../media/image290.jpeg"/><Relationship Id="rId410" Type="http://schemas.openxmlformats.org/officeDocument/2006/relationships/image" Target="../media/image413.jpeg"/><Relationship Id="rId452" Type="http://schemas.openxmlformats.org/officeDocument/2006/relationships/image" Target="../media/image455.jpeg"/><Relationship Id="rId494" Type="http://schemas.openxmlformats.org/officeDocument/2006/relationships/image" Target="../media/image497.jpeg"/><Relationship Id="rId508" Type="http://schemas.openxmlformats.org/officeDocument/2006/relationships/image" Target="../media/image511.jpeg"/><Relationship Id="rId715" Type="http://schemas.openxmlformats.org/officeDocument/2006/relationships/image" Target="../media/image718.jpeg"/><Relationship Id="rId897" Type="http://schemas.openxmlformats.org/officeDocument/2006/relationships/image" Target="../media/image900.jpeg"/><Relationship Id="rId922" Type="http://schemas.openxmlformats.org/officeDocument/2006/relationships/image" Target="../media/image925.jpeg"/><Relationship Id="rId105" Type="http://schemas.openxmlformats.org/officeDocument/2006/relationships/image" Target="../media/image108.jpeg"/><Relationship Id="rId147" Type="http://schemas.openxmlformats.org/officeDocument/2006/relationships/image" Target="../media/image150.jpeg"/><Relationship Id="rId312" Type="http://schemas.openxmlformats.org/officeDocument/2006/relationships/image" Target="../media/image315.jpeg"/><Relationship Id="rId354" Type="http://schemas.openxmlformats.org/officeDocument/2006/relationships/image" Target="../media/image357.jpeg"/><Relationship Id="rId757" Type="http://schemas.openxmlformats.org/officeDocument/2006/relationships/image" Target="../media/image760.jpeg"/><Relationship Id="rId799" Type="http://schemas.openxmlformats.org/officeDocument/2006/relationships/image" Target="../media/image802.jpeg"/><Relationship Id="rId964" Type="http://schemas.openxmlformats.org/officeDocument/2006/relationships/image" Target="../media/image967.jpeg"/><Relationship Id="rId51" Type="http://schemas.openxmlformats.org/officeDocument/2006/relationships/image" Target="../media/image54.jpeg"/><Relationship Id="rId93" Type="http://schemas.openxmlformats.org/officeDocument/2006/relationships/image" Target="../media/image96.jpeg"/><Relationship Id="rId189" Type="http://schemas.openxmlformats.org/officeDocument/2006/relationships/image" Target="../media/image192.jpeg"/><Relationship Id="rId396" Type="http://schemas.openxmlformats.org/officeDocument/2006/relationships/image" Target="../media/image399.jpeg"/><Relationship Id="rId561" Type="http://schemas.openxmlformats.org/officeDocument/2006/relationships/image" Target="../media/image564.jpeg"/><Relationship Id="rId617" Type="http://schemas.openxmlformats.org/officeDocument/2006/relationships/image" Target="../media/image620.jpeg"/><Relationship Id="rId659" Type="http://schemas.openxmlformats.org/officeDocument/2006/relationships/image" Target="../media/image662.jpeg"/><Relationship Id="rId824" Type="http://schemas.openxmlformats.org/officeDocument/2006/relationships/image" Target="../media/image827.jpeg"/><Relationship Id="rId866" Type="http://schemas.openxmlformats.org/officeDocument/2006/relationships/image" Target="../media/image869.jpeg"/><Relationship Id="rId214" Type="http://schemas.openxmlformats.org/officeDocument/2006/relationships/image" Target="../media/image217.jpeg"/><Relationship Id="rId256" Type="http://schemas.openxmlformats.org/officeDocument/2006/relationships/image" Target="../media/image259.jpeg"/><Relationship Id="rId298" Type="http://schemas.openxmlformats.org/officeDocument/2006/relationships/image" Target="../media/image301.jpeg"/><Relationship Id="rId421" Type="http://schemas.openxmlformats.org/officeDocument/2006/relationships/image" Target="../media/image424.jpeg"/><Relationship Id="rId463" Type="http://schemas.openxmlformats.org/officeDocument/2006/relationships/image" Target="../media/image466.jpeg"/><Relationship Id="rId519" Type="http://schemas.openxmlformats.org/officeDocument/2006/relationships/image" Target="../media/image522.jpeg"/><Relationship Id="rId670" Type="http://schemas.openxmlformats.org/officeDocument/2006/relationships/image" Target="../media/image673.jpeg"/><Relationship Id="rId116" Type="http://schemas.openxmlformats.org/officeDocument/2006/relationships/image" Target="../media/image119.jpeg"/><Relationship Id="rId158" Type="http://schemas.openxmlformats.org/officeDocument/2006/relationships/image" Target="../media/image161.jpeg"/><Relationship Id="rId323" Type="http://schemas.openxmlformats.org/officeDocument/2006/relationships/image" Target="../media/image326.jpeg"/><Relationship Id="rId530" Type="http://schemas.openxmlformats.org/officeDocument/2006/relationships/image" Target="../media/image533.jpeg"/><Relationship Id="rId726" Type="http://schemas.openxmlformats.org/officeDocument/2006/relationships/image" Target="../media/image729.jpeg"/><Relationship Id="rId768" Type="http://schemas.openxmlformats.org/officeDocument/2006/relationships/image" Target="../media/image771.jpeg"/><Relationship Id="rId933" Type="http://schemas.openxmlformats.org/officeDocument/2006/relationships/image" Target="../media/image936.jpeg"/><Relationship Id="rId975" Type="http://schemas.openxmlformats.org/officeDocument/2006/relationships/image" Target="../media/image978.jpeg"/><Relationship Id="rId1009" Type="http://schemas.openxmlformats.org/officeDocument/2006/relationships/image" Target="../media/image1012.jpeg"/><Relationship Id="rId20" Type="http://schemas.openxmlformats.org/officeDocument/2006/relationships/image" Target="../media/image23.jpeg"/><Relationship Id="rId62" Type="http://schemas.openxmlformats.org/officeDocument/2006/relationships/image" Target="../media/image65.jpeg"/><Relationship Id="rId365" Type="http://schemas.openxmlformats.org/officeDocument/2006/relationships/image" Target="../media/image368.jpeg"/><Relationship Id="rId572" Type="http://schemas.openxmlformats.org/officeDocument/2006/relationships/image" Target="../media/image575.jpeg"/><Relationship Id="rId628" Type="http://schemas.openxmlformats.org/officeDocument/2006/relationships/image" Target="../media/image631.jpeg"/><Relationship Id="rId835" Type="http://schemas.openxmlformats.org/officeDocument/2006/relationships/image" Target="../media/image838.jpeg"/><Relationship Id="rId225" Type="http://schemas.openxmlformats.org/officeDocument/2006/relationships/image" Target="../media/image228.jpeg"/><Relationship Id="rId267" Type="http://schemas.openxmlformats.org/officeDocument/2006/relationships/image" Target="../media/image270.jpeg"/><Relationship Id="rId432" Type="http://schemas.openxmlformats.org/officeDocument/2006/relationships/image" Target="../media/image435.jpeg"/><Relationship Id="rId474" Type="http://schemas.openxmlformats.org/officeDocument/2006/relationships/image" Target="../media/image477.jpeg"/><Relationship Id="rId877" Type="http://schemas.openxmlformats.org/officeDocument/2006/relationships/image" Target="../media/image880.jpeg"/><Relationship Id="rId1020" Type="http://schemas.openxmlformats.org/officeDocument/2006/relationships/image" Target="../media/image1023.jpeg"/><Relationship Id="rId127" Type="http://schemas.openxmlformats.org/officeDocument/2006/relationships/image" Target="../media/image130.jpeg"/><Relationship Id="rId681" Type="http://schemas.openxmlformats.org/officeDocument/2006/relationships/image" Target="../media/image684.jpeg"/><Relationship Id="rId737" Type="http://schemas.openxmlformats.org/officeDocument/2006/relationships/image" Target="../media/image740.jpeg"/><Relationship Id="rId779" Type="http://schemas.openxmlformats.org/officeDocument/2006/relationships/image" Target="../media/image782.jpeg"/><Relationship Id="rId902" Type="http://schemas.openxmlformats.org/officeDocument/2006/relationships/image" Target="../media/image905.jpeg"/><Relationship Id="rId944" Type="http://schemas.openxmlformats.org/officeDocument/2006/relationships/image" Target="../media/image947.jpeg"/><Relationship Id="rId986" Type="http://schemas.openxmlformats.org/officeDocument/2006/relationships/image" Target="../media/image989.jpeg"/><Relationship Id="rId31" Type="http://schemas.openxmlformats.org/officeDocument/2006/relationships/image" Target="../media/image34.jpeg"/><Relationship Id="rId73" Type="http://schemas.openxmlformats.org/officeDocument/2006/relationships/image" Target="../media/image76.jpeg"/><Relationship Id="rId169" Type="http://schemas.openxmlformats.org/officeDocument/2006/relationships/image" Target="../media/image172.jpeg"/><Relationship Id="rId334" Type="http://schemas.openxmlformats.org/officeDocument/2006/relationships/image" Target="../media/image337.jpeg"/><Relationship Id="rId376" Type="http://schemas.openxmlformats.org/officeDocument/2006/relationships/image" Target="../media/image379.jpeg"/><Relationship Id="rId541" Type="http://schemas.openxmlformats.org/officeDocument/2006/relationships/image" Target="../media/image544.jpeg"/><Relationship Id="rId583" Type="http://schemas.openxmlformats.org/officeDocument/2006/relationships/image" Target="../media/image586.jpeg"/><Relationship Id="rId639" Type="http://schemas.openxmlformats.org/officeDocument/2006/relationships/image" Target="../media/image642.jpeg"/><Relationship Id="rId790" Type="http://schemas.openxmlformats.org/officeDocument/2006/relationships/image" Target="../media/image793.jpeg"/><Relationship Id="rId804" Type="http://schemas.openxmlformats.org/officeDocument/2006/relationships/image" Target="../media/image807.jpeg"/><Relationship Id="rId4" Type="http://schemas.openxmlformats.org/officeDocument/2006/relationships/image" Target="../media/image7.jpeg"/><Relationship Id="rId180" Type="http://schemas.openxmlformats.org/officeDocument/2006/relationships/image" Target="../media/image183.jpeg"/><Relationship Id="rId236" Type="http://schemas.openxmlformats.org/officeDocument/2006/relationships/image" Target="../media/image239.jpeg"/><Relationship Id="rId278" Type="http://schemas.openxmlformats.org/officeDocument/2006/relationships/image" Target="../media/image281.jpeg"/><Relationship Id="rId401" Type="http://schemas.openxmlformats.org/officeDocument/2006/relationships/image" Target="../media/image404.jpeg"/><Relationship Id="rId443" Type="http://schemas.openxmlformats.org/officeDocument/2006/relationships/image" Target="../media/image446.jpeg"/><Relationship Id="rId650" Type="http://schemas.openxmlformats.org/officeDocument/2006/relationships/image" Target="../media/image653.jpeg"/><Relationship Id="rId846" Type="http://schemas.openxmlformats.org/officeDocument/2006/relationships/image" Target="../media/image849.jpeg"/><Relationship Id="rId888" Type="http://schemas.openxmlformats.org/officeDocument/2006/relationships/image" Target="../media/image891.jpeg"/><Relationship Id="rId303" Type="http://schemas.openxmlformats.org/officeDocument/2006/relationships/image" Target="../media/image306.jpeg"/><Relationship Id="rId485" Type="http://schemas.openxmlformats.org/officeDocument/2006/relationships/image" Target="../media/image488.jpeg"/><Relationship Id="rId692" Type="http://schemas.openxmlformats.org/officeDocument/2006/relationships/image" Target="../media/image695.jpeg"/><Relationship Id="rId706" Type="http://schemas.openxmlformats.org/officeDocument/2006/relationships/image" Target="../media/image709.jpeg"/><Relationship Id="rId748" Type="http://schemas.openxmlformats.org/officeDocument/2006/relationships/image" Target="../media/image751.jpeg"/><Relationship Id="rId913" Type="http://schemas.openxmlformats.org/officeDocument/2006/relationships/image" Target="../media/image916.jpeg"/><Relationship Id="rId955" Type="http://schemas.openxmlformats.org/officeDocument/2006/relationships/image" Target="../media/image958.jpeg"/><Relationship Id="rId42" Type="http://schemas.openxmlformats.org/officeDocument/2006/relationships/image" Target="../media/image45.jpeg"/><Relationship Id="rId84" Type="http://schemas.openxmlformats.org/officeDocument/2006/relationships/image" Target="../media/image87.jpeg"/><Relationship Id="rId138" Type="http://schemas.openxmlformats.org/officeDocument/2006/relationships/image" Target="../media/image141.jpeg"/><Relationship Id="rId345" Type="http://schemas.openxmlformats.org/officeDocument/2006/relationships/image" Target="../media/image348.jpeg"/><Relationship Id="rId387" Type="http://schemas.openxmlformats.org/officeDocument/2006/relationships/image" Target="../media/image390.jpeg"/><Relationship Id="rId510" Type="http://schemas.openxmlformats.org/officeDocument/2006/relationships/image" Target="../media/image513.jpeg"/><Relationship Id="rId552" Type="http://schemas.openxmlformats.org/officeDocument/2006/relationships/image" Target="../media/image555.jpeg"/><Relationship Id="rId594" Type="http://schemas.openxmlformats.org/officeDocument/2006/relationships/image" Target="../media/image597.jpeg"/><Relationship Id="rId608" Type="http://schemas.openxmlformats.org/officeDocument/2006/relationships/image" Target="../media/image611.jpeg"/><Relationship Id="rId815" Type="http://schemas.openxmlformats.org/officeDocument/2006/relationships/image" Target="../media/image818.jpeg"/><Relationship Id="rId997" Type="http://schemas.openxmlformats.org/officeDocument/2006/relationships/image" Target="../media/image1000.jpeg"/><Relationship Id="rId191" Type="http://schemas.openxmlformats.org/officeDocument/2006/relationships/image" Target="../media/image194.jpeg"/><Relationship Id="rId205" Type="http://schemas.openxmlformats.org/officeDocument/2006/relationships/image" Target="../media/image208.jpeg"/><Relationship Id="rId247" Type="http://schemas.openxmlformats.org/officeDocument/2006/relationships/image" Target="../media/image250.jpeg"/><Relationship Id="rId412" Type="http://schemas.openxmlformats.org/officeDocument/2006/relationships/image" Target="../media/image415.jpeg"/><Relationship Id="rId857" Type="http://schemas.openxmlformats.org/officeDocument/2006/relationships/image" Target="../media/image860.jpeg"/><Relationship Id="rId899" Type="http://schemas.openxmlformats.org/officeDocument/2006/relationships/image" Target="../media/image902.jpeg"/><Relationship Id="rId1000" Type="http://schemas.openxmlformats.org/officeDocument/2006/relationships/image" Target="../media/image1003.jpeg"/><Relationship Id="rId107" Type="http://schemas.openxmlformats.org/officeDocument/2006/relationships/image" Target="../media/image110.jpeg"/><Relationship Id="rId289" Type="http://schemas.openxmlformats.org/officeDocument/2006/relationships/image" Target="../media/image292.jpeg"/><Relationship Id="rId454" Type="http://schemas.openxmlformats.org/officeDocument/2006/relationships/image" Target="../media/image457.jpeg"/><Relationship Id="rId496" Type="http://schemas.openxmlformats.org/officeDocument/2006/relationships/image" Target="../media/image499.jpeg"/><Relationship Id="rId661" Type="http://schemas.openxmlformats.org/officeDocument/2006/relationships/image" Target="../media/image664.jpeg"/><Relationship Id="rId717" Type="http://schemas.openxmlformats.org/officeDocument/2006/relationships/image" Target="../media/image720.jpeg"/><Relationship Id="rId759" Type="http://schemas.openxmlformats.org/officeDocument/2006/relationships/image" Target="../media/image762.jpeg"/><Relationship Id="rId924" Type="http://schemas.openxmlformats.org/officeDocument/2006/relationships/image" Target="../media/image927.jpeg"/><Relationship Id="rId966" Type="http://schemas.openxmlformats.org/officeDocument/2006/relationships/image" Target="../media/image969.jpeg"/><Relationship Id="rId11" Type="http://schemas.openxmlformats.org/officeDocument/2006/relationships/image" Target="../media/image14.jpeg"/><Relationship Id="rId53" Type="http://schemas.openxmlformats.org/officeDocument/2006/relationships/image" Target="../media/image56.jpeg"/><Relationship Id="rId149" Type="http://schemas.openxmlformats.org/officeDocument/2006/relationships/image" Target="../media/image152.jpeg"/><Relationship Id="rId314" Type="http://schemas.openxmlformats.org/officeDocument/2006/relationships/image" Target="../media/image317.jpeg"/><Relationship Id="rId356" Type="http://schemas.openxmlformats.org/officeDocument/2006/relationships/image" Target="../media/image359.jpeg"/><Relationship Id="rId398" Type="http://schemas.openxmlformats.org/officeDocument/2006/relationships/image" Target="../media/image401.jpeg"/><Relationship Id="rId521" Type="http://schemas.openxmlformats.org/officeDocument/2006/relationships/image" Target="../media/image524.jpeg"/><Relationship Id="rId563" Type="http://schemas.openxmlformats.org/officeDocument/2006/relationships/image" Target="../media/image566.jpeg"/><Relationship Id="rId619" Type="http://schemas.openxmlformats.org/officeDocument/2006/relationships/image" Target="../media/image622.jpeg"/><Relationship Id="rId770" Type="http://schemas.openxmlformats.org/officeDocument/2006/relationships/image" Target="../media/image773.jpeg"/><Relationship Id="rId95" Type="http://schemas.openxmlformats.org/officeDocument/2006/relationships/image" Target="../media/image98.jpeg"/><Relationship Id="rId160" Type="http://schemas.openxmlformats.org/officeDocument/2006/relationships/image" Target="../media/image163.jpeg"/><Relationship Id="rId216" Type="http://schemas.openxmlformats.org/officeDocument/2006/relationships/image" Target="../media/image219.jpeg"/><Relationship Id="rId423" Type="http://schemas.openxmlformats.org/officeDocument/2006/relationships/image" Target="../media/image426.jpeg"/><Relationship Id="rId826" Type="http://schemas.openxmlformats.org/officeDocument/2006/relationships/image" Target="../media/image829.jpeg"/><Relationship Id="rId868" Type="http://schemas.openxmlformats.org/officeDocument/2006/relationships/image" Target="../media/image871.jpeg"/><Relationship Id="rId1011" Type="http://schemas.openxmlformats.org/officeDocument/2006/relationships/image" Target="../media/image1014.jpeg"/><Relationship Id="rId258" Type="http://schemas.openxmlformats.org/officeDocument/2006/relationships/image" Target="../media/image261.jpeg"/><Relationship Id="rId465" Type="http://schemas.openxmlformats.org/officeDocument/2006/relationships/image" Target="../media/image468.jpeg"/><Relationship Id="rId630" Type="http://schemas.openxmlformats.org/officeDocument/2006/relationships/image" Target="../media/image633.jpeg"/><Relationship Id="rId672" Type="http://schemas.openxmlformats.org/officeDocument/2006/relationships/image" Target="../media/image675.jpeg"/><Relationship Id="rId728" Type="http://schemas.openxmlformats.org/officeDocument/2006/relationships/image" Target="../media/image731.jpeg"/><Relationship Id="rId935" Type="http://schemas.openxmlformats.org/officeDocument/2006/relationships/image" Target="../media/image938.jpeg"/><Relationship Id="rId22" Type="http://schemas.openxmlformats.org/officeDocument/2006/relationships/image" Target="../media/image25.jpeg"/><Relationship Id="rId64" Type="http://schemas.openxmlformats.org/officeDocument/2006/relationships/image" Target="../media/image67.jpeg"/><Relationship Id="rId118" Type="http://schemas.openxmlformats.org/officeDocument/2006/relationships/image" Target="../media/image121.jpeg"/><Relationship Id="rId325" Type="http://schemas.openxmlformats.org/officeDocument/2006/relationships/image" Target="../media/image328.jpeg"/><Relationship Id="rId367" Type="http://schemas.openxmlformats.org/officeDocument/2006/relationships/image" Target="../media/image370.jpeg"/><Relationship Id="rId532" Type="http://schemas.openxmlformats.org/officeDocument/2006/relationships/image" Target="../media/image535.jpeg"/><Relationship Id="rId574" Type="http://schemas.openxmlformats.org/officeDocument/2006/relationships/image" Target="../media/image577.jpeg"/><Relationship Id="rId977" Type="http://schemas.openxmlformats.org/officeDocument/2006/relationships/image" Target="../media/image980.jpeg"/><Relationship Id="rId171" Type="http://schemas.openxmlformats.org/officeDocument/2006/relationships/image" Target="../media/image174.jpeg"/><Relationship Id="rId227" Type="http://schemas.openxmlformats.org/officeDocument/2006/relationships/image" Target="../media/image230.jpeg"/><Relationship Id="rId781" Type="http://schemas.openxmlformats.org/officeDocument/2006/relationships/image" Target="../media/image784.jpeg"/><Relationship Id="rId837" Type="http://schemas.openxmlformats.org/officeDocument/2006/relationships/image" Target="../media/image840.jpeg"/><Relationship Id="rId879" Type="http://schemas.openxmlformats.org/officeDocument/2006/relationships/image" Target="../media/image882.jpeg"/><Relationship Id="rId1022" Type="http://schemas.openxmlformats.org/officeDocument/2006/relationships/image" Target="../media/image1025.jpeg"/><Relationship Id="rId269" Type="http://schemas.openxmlformats.org/officeDocument/2006/relationships/image" Target="../media/image272.jpeg"/><Relationship Id="rId434" Type="http://schemas.openxmlformats.org/officeDocument/2006/relationships/image" Target="../media/image437.jpeg"/><Relationship Id="rId476" Type="http://schemas.openxmlformats.org/officeDocument/2006/relationships/image" Target="../media/image479.jpeg"/><Relationship Id="rId641" Type="http://schemas.openxmlformats.org/officeDocument/2006/relationships/image" Target="../media/image644.jpeg"/><Relationship Id="rId683" Type="http://schemas.openxmlformats.org/officeDocument/2006/relationships/image" Target="../media/image686.jpeg"/><Relationship Id="rId739" Type="http://schemas.openxmlformats.org/officeDocument/2006/relationships/image" Target="../media/image742.jpeg"/><Relationship Id="rId890" Type="http://schemas.openxmlformats.org/officeDocument/2006/relationships/image" Target="../media/image893.jpeg"/><Relationship Id="rId904" Type="http://schemas.openxmlformats.org/officeDocument/2006/relationships/image" Target="../media/image907.jpeg"/><Relationship Id="rId33" Type="http://schemas.openxmlformats.org/officeDocument/2006/relationships/image" Target="../media/image36.jpeg"/><Relationship Id="rId129" Type="http://schemas.openxmlformats.org/officeDocument/2006/relationships/image" Target="../media/image132.jpeg"/><Relationship Id="rId280" Type="http://schemas.openxmlformats.org/officeDocument/2006/relationships/image" Target="../media/image283.jpeg"/><Relationship Id="rId336" Type="http://schemas.openxmlformats.org/officeDocument/2006/relationships/image" Target="../media/image339.jpeg"/><Relationship Id="rId501" Type="http://schemas.openxmlformats.org/officeDocument/2006/relationships/image" Target="../media/image504.jpeg"/><Relationship Id="rId543" Type="http://schemas.openxmlformats.org/officeDocument/2006/relationships/image" Target="../media/image546.jpeg"/><Relationship Id="rId946" Type="http://schemas.openxmlformats.org/officeDocument/2006/relationships/image" Target="../media/image949.jpeg"/><Relationship Id="rId988" Type="http://schemas.openxmlformats.org/officeDocument/2006/relationships/image" Target="../media/image991.jpeg"/><Relationship Id="rId75" Type="http://schemas.openxmlformats.org/officeDocument/2006/relationships/image" Target="../media/image78.jpeg"/><Relationship Id="rId140" Type="http://schemas.openxmlformats.org/officeDocument/2006/relationships/image" Target="../media/image143.jpeg"/><Relationship Id="rId182" Type="http://schemas.openxmlformats.org/officeDocument/2006/relationships/image" Target="../media/image185.jpeg"/><Relationship Id="rId378" Type="http://schemas.openxmlformats.org/officeDocument/2006/relationships/image" Target="../media/image381.jpeg"/><Relationship Id="rId403" Type="http://schemas.openxmlformats.org/officeDocument/2006/relationships/image" Target="../media/image406.jpeg"/><Relationship Id="rId585" Type="http://schemas.openxmlformats.org/officeDocument/2006/relationships/image" Target="../media/image588.jpeg"/><Relationship Id="rId750" Type="http://schemas.openxmlformats.org/officeDocument/2006/relationships/image" Target="../media/image753.jpeg"/><Relationship Id="rId792" Type="http://schemas.openxmlformats.org/officeDocument/2006/relationships/image" Target="../media/image795.jpeg"/><Relationship Id="rId806" Type="http://schemas.openxmlformats.org/officeDocument/2006/relationships/image" Target="../media/image809.jpeg"/><Relationship Id="rId848" Type="http://schemas.openxmlformats.org/officeDocument/2006/relationships/image" Target="../media/image851.jpeg"/><Relationship Id="rId6" Type="http://schemas.openxmlformats.org/officeDocument/2006/relationships/image" Target="../media/image9.jpeg"/><Relationship Id="rId238" Type="http://schemas.openxmlformats.org/officeDocument/2006/relationships/image" Target="../media/image241.jpeg"/><Relationship Id="rId445" Type="http://schemas.openxmlformats.org/officeDocument/2006/relationships/image" Target="../media/image448.jpeg"/><Relationship Id="rId487" Type="http://schemas.openxmlformats.org/officeDocument/2006/relationships/image" Target="../media/image490.jpeg"/><Relationship Id="rId610" Type="http://schemas.openxmlformats.org/officeDocument/2006/relationships/image" Target="../media/image613.jpeg"/><Relationship Id="rId652" Type="http://schemas.openxmlformats.org/officeDocument/2006/relationships/image" Target="../media/image655.jpeg"/><Relationship Id="rId694" Type="http://schemas.openxmlformats.org/officeDocument/2006/relationships/image" Target="../media/image697.jpeg"/><Relationship Id="rId708" Type="http://schemas.openxmlformats.org/officeDocument/2006/relationships/image" Target="../media/image711.jpeg"/><Relationship Id="rId915" Type="http://schemas.openxmlformats.org/officeDocument/2006/relationships/image" Target="../media/image918.jpeg"/><Relationship Id="rId291" Type="http://schemas.openxmlformats.org/officeDocument/2006/relationships/image" Target="../media/image294.jpeg"/><Relationship Id="rId305" Type="http://schemas.openxmlformats.org/officeDocument/2006/relationships/image" Target="../media/image308.jpeg"/><Relationship Id="rId347" Type="http://schemas.openxmlformats.org/officeDocument/2006/relationships/image" Target="../media/image350.jpeg"/><Relationship Id="rId512" Type="http://schemas.openxmlformats.org/officeDocument/2006/relationships/image" Target="../media/image515.jpeg"/><Relationship Id="rId957" Type="http://schemas.openxmlformats.org/officeDocument/2006/relationships/image" Target="../media/image960.jpeg"/><Relationship Id="rId999" Type="http://schemas.openxmlformats.org/officeDocument/2006/relationships/image" Target="../media/image1002.jpeg"/><Relationship Id="rId44" Type="http://schemas.openxmlformats.org/officeDocument/2006/relationships/image" Target="../media/image47.jpeg"/><Relationship Id="rId86" Type="http://schemas.openxmlformats.org/officeDocument/2006/relationships/image" Target="../media/image89.jpeg"/><Relationship Id="rId151" Type="http://schemas.openxmlformats.org/officeDocument/2006/relationships/image" Target="../media/image154.jpeg"/><Relationship Id="rId389" Type="http://schemas.openxmlformats.org/officeDocument/2006/relationships/image" Target="../media/image392.jpeg"/><Relationship Id="rId554" Type="http://schemas.openxmlformats.org/officeDocument/2006/relationships/image" Target="../media/image557.jpeg"/><Relationship Id="rId596" Type="http://schemas.openxmlformats.org/officeDocument/2006/relationships/image" Target="../media/image599.jpeg"/><Relationship Id="rId761" Type="http://schemas.openxmlformats.org/officeDocument/2006/relationships/image" Target="../media/image764.jpeg"/><Relationship Id="rId817" Type="http://schemas.openxmlformats.org/officeDocument/2006/relationships/image" Target="../media/image820.jpeg"/><Relationship Id="rId859" Type="http://schemas.openxmlformats.org/officeDocument/2006/relationships/image" Target="../media/image862.jpeg"/><Relationship Id="rId1002" Type="http://schemas.openxmlformats.org/officeDocument/2006/relationships/image" Target="../media/image1005.jpeg"/><Relationship Id="rId193" Type="http://schemas.openxmlformats.org/officeDocument/2006/relationships/image" Target="../media/image196.jpeg"/><Relationship Id="rId207" Type="http://schemas.openxmlformats.org/officeDocument/2006/relationships/image" Target="../media/image210.jpeg"/><Relationship Id="rId249" Type="http://schemas.openxmlformats.org/officeDocument/2006/relationships/image" Target="../media/image252.jpeg"/><Relationship Id="rId414" Type="http://schemas.openxmlformats.org/officeDocument/2006/relationships/image" Target="../media/image417.jpeg"/><Relationship Id="rId456" Type="http://schemas.openxmlformats.org/officeDocument/2006/relationships/image" Target="../media/image459.jpeg"/><Relationship Id="rId498" Type="http://schemas.openxmlformats.org/officeDocument/2006/relationships/image" Target="../media/image501.jpeg"/><Relationship Id="rId621" Type="http://schemas.openxmlformats.org/officeDocument/2006/relationships/image" Target="../media/image624.jpeg"/><Relationship Id="rId663" Type="http://schemas.openxmlformats.org/officeDocument/2006/relationships/image" Target="../media/image666.jpeg"/><Relationship Id="rId870" Type="http://schemas.openxmlformats.org/officeDocument/2006/relationships/image" Target="../media/image873.jpeg"/><Relationship Id="rId13" Type="http://schemas.openxmlformats.org/officeDocument/2006/relationships/image" Target="../media/image16.jpeg"/><Relationship Id="rId109" Type="http://schemas.openxmlformats.org/officeDocument/2006/relationships/image" Target="../media/image112.jpeg"/><Relationship Id="rId260" Type="http://schemas.openxmlformats.org/officeDocument/2006/relationships/image" Target="../media/image263.jpeg"/><Relationship Id="rId316" Type="http://schemas.openxmlformats.org/officeDocument/2006/relationships/image" Target="../media/image319.jpeg"/><Relationship Id="rId523" Type="http://schemas.openxmlformats.org/officeDocument/2006/relationships/image" Target="../media/image526.jpeg"/><Relationship Id="rId719" Type="http://schemas.openxmlformats.org/officeDocument/2006/relationships/image" Target="../media/image722.jpeg"/><Relationship Id="rId926" Type="http://schemas.openxmlformats.org/officeDocument/2006/relationships/image" Target="../media/image929.jpeg"/><Relationship Id="rId968" Type="http://schemas.openxmlformats.org/officeDocument/2006/relationships/image" Target="../media/image971.jpeg"/><Relationship Id="rId55" Type="http://schemas.openxmlformats.org/officeDocument/2006/relationships/image" Target="../media/image58.jpeg"/><Relationship Id="rId97" Type="http://schemas.openxmlformats.org/officeDocument/2006/relationships/image" Target="../media/image100.jpeg"/><Relationship Id="rId120" Type="http://schemas.openxmlformats.org/officeDocument/2006/relationships/image" Target="../media/image123.jpeg"/><Relationship Id="rId358" Type="http://schemas.openxmlformats.org/officeDocument/2006/relationships/image" Target="../media/image361.jpeg"/><Relationship Id="rId565" Type="http://schemas.openxmlformats.org/officeDocument/2006/relationships/image" Target="../media/image568.jpeg"/><Relationship Id="rId730" Type="http://schemas.openxmlformats.org/officeDocument/2006/relationships/image" Target="../media/image733.jpeg"/><Relationship Id="rId772" Type="http://schemas.openxmlformats.org/officeDocument/2006/relationships/image" Target="../media/image775.jpeg"/><Relationship Id="rId828" Type="http://schemas.openxmlformats.org/officeDocument/2006/relationships/image" Target="../media/image831.jpeg"/><Relationship Id="rId1013" Type="http://schemas.openxmlformats.org/officeDocument/2006/relationships/image" Target="../media/image1016.jpeg"/><Relationship Id="rId162" Type="http://schemas.openxmlformats.org/officeDocument/2006/relationships/image" Target="../media/image165.jpeg"/><Relationship Id="rId218" Type="http://schemas.openxmlformats.org/officeDocument/2006/relationships/image" Target="../media/image221.jpeg"/><Relationship Id="rId425" Type="http://schemas.openxmlformats.org/officeDocument/2006/relationships/image" Target="../media/image428.jpeg"/><Relationship Id="rId467" Type="http://schemas.openxmlformats.org/officeDocument/2006/relationships/image" Target="../media/image470.jpeg"/><Relationship Id="rId632" Type="http://schemas.openxmlformats.org/officeDocument/2006/relationships/image" Target="../media/image635.jpeg"/><Relationship Id="rId271" Type="http://schemas.openxmlformats.org/officeDocument/2006/relationships/image" Target="../media/image274.jpeg"/><Relationship Id="rId674" Type="http://schemas.openxmlformats.org/officeDocument/2006/relationships/image" Target="../media/image677.jpeg"/><Relationship Id="rId881" Type="http://schemas.openxmlformats.org/officeDocument/2006/relationships/image" Target="../media/image884.jpeg"/><Relationship Id="rId937" Type="http://schemas.openxmlformats.org/officeDocument/2006/relationships/image" Target="../media/image940.jpeg"/><Relationship Id="rId979" Type="http://schemas.openxmlformats.org/officeDocument/2006/relationships/image" Target="../media/image982.jpeg"/><Relationship Id="rId24" Type="http://schemas.openxmlformats.org/officeDocument/2006/relationships/image" Target="../media/image27.jpeg"/><Relationship Id="rId66" Type="http://schemas.openxmlformats.org/officeDocument/2006/relationships/image" Target="../media/image69.jpeg"/><Relationship Id="rId131" Type="http://schemas.openxmlformats.org/officeDocument/2006/relationships/image" Target="../media/image134.jpeg"/><Relationship Id="rId327" Type="http://schemas.openxmlformats.org/officeDocument/2006/relationships/image" Target="../media/image330.jpeg"/><Relationship Id="rId369" Type="http://schemas.openxmlformats.org/officeDocument/2006/relationships/image" Target="../media/image372.jpeg"/><Relationship Id="rId534" Type="http://schemas.openxmlformats.org/officeDocument/2006/relationships/image" Target="../media/image537.jpeg"/><Relationship Id="rId576" Type="http://schemas.openxmlformats.org/officeDocument/2006/relationships/image" Target="../media/image579.jpeg"/><Relationship Id="rId741" Type="http://schemas.openxmlformats.org/officeDocument/2006/relationships/image" Target="../media/image744.jpeg"/><Relationship Id="rId783" Type="http://schemas.openxmlformats.org/officeDocument/2006/relationships/image" Target="../media/image786.jpeg"/><Relationship Id="rId839" Type="http://schemas.openxmlformats.org/officeDocument/2006/relationships/image" Target="../media/image842.jpeg"/><Relationship Id="rId990" Type="http://schemas.openxmlformats.org/officeDocument/2006/relationships/image" Target="../media/image993.jpeg"/><Relationship Id="rId173" Type="http://schemas.openxmlformats.org/officeDocument/2006/relationships/image" Target="../media/image176.jpeg"/><Relationship Id="rId229" Type="http://schemas.openxmlformats.org/officeDocument/2006/relationships/image" Target="../media/image232.jpeg"/><Relationship Id="rId380" Type="http://schemas.openxmlformats.org/officeDocument/2006/relationships/image" Target="../media/image383.jpeg"/><Relationship Id="rId436" Type="http://schemas.openxmlformats.org/officeDocument/2006/relationships/image" Target="../media/image439.jpeg"/><Relationship Id="rId601" Type="http://schemas.openxmlformats.org/officeDocument/2006/relationships/image" Target="../media/image604.jpeg"/><Relationship Id="rId643" Type="http://schemas.openxmlformats.org/officeDocument/2006/relationships/image" Target="../media/image646.jpeg"/><Relationship Id="rId1024" Type="http://schemas.openxmlformats.org/officeDocument/2006/relationships/image" Target="../media/image1027.jpeg"/><Relationship Id="rId240" Type="http://schemas.openxmlformats.org/officeDocument/2006/relationships/image" Target="../media/image243.jpeg"/><Relationship Id="rId478" Type="http://schemas.openxmlformats.org/officeDocument/2006/relationships/image" Target="../media/image481.jpeg"/><Relationship Id="rId685" Type="http://schemas.openxmlformats.org/officeDocument/2006/relationships/image" Target="../media/image688.jpeg"/><Relationship Id="rId850" Type="http://schemas.openxmlformats.org/officeDocument/2006/relationships/image" Target="../media/image853.jpeg"/><Relationship Id="rId892" Type="http://schemas.openxmlformats.org/officeDocument/2006/relationships/image" Target="../media/image895.jpeg"/><Relationship Id="rId906" Type="http://schemas.openxmlformats.org/officeDocument/2006/relationships/image" Target="../media/image909.jpeg"/><Relationship Id="rId948" Type="http://schemas.openxmlformats.org/officeDocument/2006/relationships/image" Target="../media/image951.jpeg"/><Relationship Id="rId35" Type="http://schemas.openxmlformats.org/officeDocument/2006/relationships/image" Target="../media/image38.jpeg"/><Relationship Id="rId77" Type="http://schemas.openxmlformats.org/officeDocument/2006/relationships/image" Target="../media/image80.jpeg"/><Relationship Id="rId100" Type="http://schemas.openxmlformats.org/officeDocument/2006/relationships/image" Target="../media/image103.jpeg"/><Relationship Id="rId282" Type="http://schemas.openxmlformats.org/officeDocument/2006/relationships/image" Target="../media/image285.jpeg"/><Relationship Id="rId338" Type="http://schemas.openxmlformats.org/officeDocument/2006/relationships/image" Target="../media/image341.jpeg"/><Relationship Id="rId503" Type="http://schemas.openxmlformats.org/officeDocument/2006/relationships/image" Target="../media/image506.jpeg"/><Relationship Id="rId545" Type="http://schemas.openxmlformats.org/officeDocument/2006/relationships/image" Target="../media/image548.jpeg"/><Relationship Id="rId587" Type="http://schemas.openxmlformats.org/officeDocument/2006/relationships/image" Target="../media/image590.jpeg"/><Relationship Id="rId710" Type="http://schemas.openxmlformats.org/officeDocument/2006/relationships/image" Target="../media/image713.jpeg"/><Relationship Id="rId752" Type="http://schemas.openxmlformats.org/officeDocument/2006/relationships/image" Target="../media/image755.jpeg"/><Relationship Id="rId808" Type="http://schemas.openxmlformats.org/officeDocument/2006/relationships/image" Target="../media/image811.jpeg"/><Relationship Id="rId8" Type="http://schemas.openxmlformats.org/officeDocument/2006/relationships/image" Target="../media/image11.jpeg"/><Relationship Id="rId142" Type="http://schemas.openxmlformats.org/officeDocument/2006/relationships/image" Target="../media/image145.jpeg"/><Relationship Id="rId184" Type="http://schemas.openxmlformats.org/officeDocument/2006/relationships/image" Target="../media/image187.jpeg"/><Relationship Id="rId391" Type="http://schemas.openxmlformats.org/officeDocument/2006/relationships/image" Target="../media/image394.jpeg"/><Relationship Id="rId405" Type="http://schemas.openxmlformats.org/officeDocument/2006/relationships/image" Target="../media/image408.jpeg"/><Relationship Id="rId447" Type="http://schemas.openxmlformats.org/officeDocument/2006/relationships/image" Target="../media/image450.jpeg"/><Relationship Id="rId612" Type="http://schemas.openxmlformats.org/officeDocument/2006/relationships/image" Target="../media/image615.jpeg"/><Relationship Id="rId794" Type="http://schemas.openxmlformats.org/officeDocument/2006/relationships/image" Target="../media/image797.jpeg"/><Relationship Id="rId251" Type="http://schemas.openxmlformats.org/officeDocument/2006/relationships/image" Target="../media/image254.jpeg"/><Relationship Id="rId489" Type="http://schemas.openxmlformats.org/officeDocument/2006/relationships/image" Target="../media/image492.jpeg"/><Relationship Id="rId654" Type="http://schemas.openxmlformats.org/officeDocument/2006/relationships/image" Target="../media/image657.jpeg"/><Relationship Id="rId696" Type="http://schemas.openxmlformats.org/officeDocument/2006/relationships/image" Target="../media/image699.jpeg"/><Relationship Id="rId861" Type="http://schemas.openxmlformats.org/officeDocument/2006/relationships/image" Target="../media/image864.jpeg"/><Relationship Id="rId917" Type="http://schemas.openxmlformats.org/officeDocument/2006/relationships/image" Target="../media/image920.jpeg"/><Relationship Id="rId959" Type="http://schemas.openxmlformats.org/officeDocument/2006/relationships/image" Target="../media/image962.jpeg"/><Relationship Id="rId46" Type="http://schemas.openxmlformats.org/officeDocument/2006/relationships/image" Target="../media/image49.jpeg"/><Relationship Id="rId293" Type="http://schemas.openxmlformats.org/officeDocument/2006/relationships/image" Target="../media/image296.jpeg"/><Relationship Id="rId307" Type="http://schemas.openxmlformats.org/officeDocument/2006/relationships/image" Target="../media/image310.jpeg"/><Relationship Id="rId349" Type="http://schemas.openxmlformats.org/officeDocument/2006/relationships/image" Target="../media/image352.jpeg"/><Relationship Id="rId514" Type="http://schemas.openxmlformats.org/officeDocument/2006/relationships/image" Target="../media/image517.jpeg"/><Relationship Id="rId556" Type="http://schemas.openxmlformats.org/officeDocument/2006/relationships/image" Target="../media/image559.jpeg"/><Relationship Id="rId721" Type="http://schemas.openxmlformats.org/officeDocument/2006/relationships/image" Target="../media/image724.jpeg"/><Relationship Id="rId763" Type="http://schemas.openxmlformats.org/officeDocument/2006/relationships/image" Target="../media/image766.jpeg"/><Relationship Id="rId88" Type="http://schemas.openxmlformats.org/officeDocument/2006/relationships/image" Target="../media/image91.jpeg"/><Relationship Id="rId111" Type="http://schemas.openxmlformats.org/officeDocument/2006/relationships/image" Target="../media/image114.jpeg"/><Relationship Id="rId153" Type="http://schemas.openxmlformats.org/officeDocument/2006/relationships/image" Target="../media/image156.jpeg"/><Relationship Id="rId195" Type="http://schemas.openxmlformats.org/officeDocument/2006/relationships/image" Target="../media/image198.jpeg"/><Relationship Id="rId209" Type="http://schemas.openxmlformats.org/officeDocument/2006/relationships/image" Target="../media/image212.jpeg"/><Relationship Id="rId360" Type="http://schemas.openxmlformats.org/officeDocument/2006/relationships/image" Target="../media/image363.jpeg"/><Relationship Id="rId416" Type="http://schemas.openxmlformats.org/officeDocument/2006/relationships/image" Target="../media/image419.jpeg"/><Relationship Id="rId598" Type="http://schemas.openxmlformats.org/officeDocument/2006/relationships/image" Target="../media/image601.jpeg"/><Relationship Id="rId819" Type="http://schemas.openxmlformats.org/officeDocument/2006/relationships/image" Target="../media/image822.jpeg"/><Relationship Id="rId970" Type="http://schemas.openxmlformats.org/officeDocument/2006/relationships/image" Target="../media/image973.jpeg"/><Relationship Id="rId1004" Type="http://schemas.openxmlformats.org/officeDocument/2006/relationships/image" Target="../media/image1007.jpeg"/><Relationship Id="rId220" Type="http://schemas.openxmlformats.org/officeDocument/2006/relationships/image" Target="../media/image223.jpeg"/><Relationship Id="rId458" Type="http://schemas.openxmlformats.org/officeDocument/2006/relationships/image" Target="../media/image461.jpeg"/><Relationship Id="rId623" Type="http://schemas.openxmlformats.org/officeDocument/2006/relationships/image" Target="../media/image626.jpeg"/><Relationship Id="rId665" Type="http://schemas.openxmlformats.org/officeDocument/2006/relationships/image" Target="../media/image668.jpeg"/><Relationship Id="rId830" Type="http://schemas.openxmlformats.org/officeDocument/2006/relationships/image" Target="../media/image833.jpeg"/><Relationship Id="rId872" Type="http://schemas.openxmlformats.org/officeDocument/2006/relationships/image" Target="../media/image875.jpeg"/><Relationship Id="rId928" Type="http://schemas.openxmlformats.org/officeDocument/2006/relationships/image" Target="../media/image931.jpeg"/><Relationship Id="rId15" Type="http://schemas.openxmlformats.org/officeDocument/2006/relationships/image" Target="../media/image18.jpeg"/><Relationship Id="rId57" Type="http://schemas.openxmlformats.org/officeDocument/2006/relationships/image" Target="../media/image60.jpeg"/><Relationship Id="rId262" Type="http://schemas.openxmlformats.org/officeDocument/2006/relationships/image" Target="../media/image265.jpeg"/><Relationship Id="rId318" Type="http://schemas.openxmlformats.org/officeDocument/2006/relationships/image" Target="../media/image321.jpeg"/><Relationship Id="rId525" Type="http://schemas.openxmlformats.org/officeDocument/2006/relationships/image" Target="../media/image528.jpeg"/><Relationship Id="rId567" Type="http://schemas.openxmlformats.org/officeDocument/2006/relationships/image" Target="../media/image570.jpeg"/><Relationship Id="rId732" Type="http://schemas.openxmlformats.org/officeDocument/2006/relationships/image" Target="../media/image735.jpeg"/><Relationship Id="rId99" Type="http://schemas.openxmlformats.org/officeDocument/2006/relationships/image" Target="../media/image102.jpeg"/><Relationship Id="rId122" Type="http://schemas.openxmlformats.org/officeDocument/2006/relationships/image" Target="../media/image125.jpeg"/><Relationship Id="rId164" Type="http://schemas.openxmlformats.org/officeDocument/2006/relationships/image" Target="../media/image167.jpeg"/><Relationship Id="rId371" Type="http://schemas.openxmlformats.org/officeDocument/2006/relationships/image" Target="../media/image374.jpeg"/><Relationship Id="rId774" Type="http://schemas.openxmlformats.org/officeDocument/2006/relationships/image" Target="../media/image777.jpeg"/><Relationship Id="rId981" Type="http://schemas.openxmlformats.org/officeDocument/2006/relationships/image" Target="../media/image984.jpeg"/><Relationship Id="rId1015" Type="http://schemas.openxmlformats.org/officeDocument/2006/relationships/image" Target="../media/image1018.jpeg"/><Relationship Id="rId427" Type="http://schemas.openxmlformats.org/officeDocument/2006/relationships/image" Target="../media/image430.jpeg"/><Relationship Id="rId469" Type="http://schemas.openxmlformats.org/officeDocument/2006/relationships/image" Target="../media/image472.jpeg"/><Relationship Id="rId634" Type="http://schemas.openxmlformats.org/officeDocument/2006/relationships/image" Target="../media/image637.jpeg"/><Relationship Id="rId676" Type="http://schemas.openxmlformats.org/officeDocument/2006/relationships/image" Target="../media/image679.jpeg"/><Relationship Id="rId841" Type="http://schemas.openxmlformats.org/officeDocument/2006/relationships/image" Target="../media/image844.jpeg"/><Relationship Id="rId883" Type="http://schemas.openxmlformats.org/officeDocument/2006/relationships/image" Target="../media/image886.jpeg"/><Relationship Id="rId26" Type="http://schemas.openxmlformats.org/officeDocument/2006/relationships/image" Target="../media/image29.jpeg"/><Relationship Id="rId231" Type="http://schemas.openxmlformats.org/officeDocument/2006/relationships/image" Target="../media/image234.jpeg"/><Relationship Id="rId273" Type="http://schemas.openxmlformats.org/officeDocument/2006/relationships/image" Target="../media/image276.jpeg"/><Relationship Id="rId329" Type="http://schemas.openxmlformats.org/officeDocument/2006/relationships/image" Target="../media/image332.jpeg"/><Relationship Id="rId480" Type="http://schemas.openxmlformats.org/officeDocument/2006/relationships/image" Target="../media/image483.jpeg"/><Relationship Id="rId536" Type="http://schemas.openxmlformats.org/officeDocument/2006/relationships/image" Target="../media/image539.jpeg"/><Relationship Id="rId701" Type="http://schemas.openxmlformats.org/officeDocument/2006/relationships/image" Target="../media/image704.jpeg"/><Relationship Id="rId939" Type="http://schemas.openxmlformats.org/officeDocument/2006/relationships/image" Target="../media/image942.jpeg"/><Relationship Id="rId68" Type="http://schemas.openxmlformats.org/officeDocument/2006/relationships/image" Target="../media/image71.jpeg"/><Relationship Id="rId133" Type="http://schemas.openxmlformats.org/officeDocument/2006/relationships/image" Target="../media/image136.jpeg"/><Relationship Id="rId175" Type="http://schemas.openxmlformats.org/officeDocument/2006/relationships/image" Target="../media/image178.jpeg"/><Relationship Id="rId340" Type="http://schemas.openxmlformats.org/officeDocument/2006/relationships/image" Target="../media/image343.jpeg"/><Relationship Id="rId578" Type="http://schemas.openxmlformats.org/officeDocument/2006/relationships/image" Target="../media/image581.jpeg"/><Relationship Id="rId743" Type="http://schemas.openxmlformats.org/officeDocument/2006/relationships/image" Target="../media/image746.jpeg"/><Relationship Id="rId785" Type="http://schemas.openxmlformats.org/officeDocument/2006/relationships/image" Target="../media/image788.jpeg"/><Relationship Id="rId950" Type="http://schemas.openxmlformats.org/officeDocument/2006/relationships/image" Target="../media/image953.jpeg"/><Relationship Id="rId992" Type="http://schemas.openxmlformats.org/officeDocument/2006/relationships/image" Target="../media/image995.jpeg"/><Relationship Id="rId1026" Type="http://schemas.openxmlformats.org/officeDocument/2006/relationships/image" Target="../media/image1029.jpeg"/><Relationship Id="rId200" Type="http://schemas.openxmlformats.org/officeDocument/2006/relationships/image" Target="../media/image203.jpeg"/><Relationship Id="rId382" Type="http://schemas.openxmlformats.org/officeDocument/2006/relationships/image" Target="../media/image385.jpeg"/><Relationship Id="rId438" Type="http://schemas.openxmlformats.org/officeDocument/2006/relationships/image" Target="../media/image441.jpeg"/><Relationship Id="rId603" Type="http://schemas.openxmlformats.org/officeDocument/2006/relationships/image" Target="../media/image606.jpeg"/><Relationship Id="rId645" Type="http://schemas.openxmlformats.org/officeDocument/2006/relationships/image" Target="../media/image648.jpeg"/><Relationship Id="rId687" Type="http://schemas.openxmlformats.org/officeDocument/2006/relationships/image" Target="../media/image690.jpeg"/><Relationship Id="rId810" Type="http://schemas.openxmlformats.org/officeDocument/2006/relationships/image" Target="../media/image813.jpeg"/><Relationship Id="rId852" Type="http://schemas.openxmlformats.org/officeDocument/2006/relationships/image" Target="../media/image855.jpeg"/><Relationship Id="rId908" Type="http://schemas.openxmlformats.org/officeDocument/2006/relationships/image" Target="../media/image911.jpeg"/><Relationship Id="rId242" Type="http://schemas.openxmlformats.org/officeDocument/2006/relationships/image" Target="../media/image245.jpeg"/><Relationship Id="rId284" Type="http://schemas.openxmlformats.org/officeDocument/2006/relationships/image" Target="../media/image287.jpeg"/><Relationship Id="rId491" Type="http://schemas.openxmlformats.org/officeDocument/2006/relationships/image" Target="../media/image494.jpeg"/><Relationship Id="rId505" Type="http://schemas.openxmlformats.org/officeDocument/2006/relationships/image" Target="../media/image508.jpeg"/><Relationship Id="rId712" Type="http://schemas.openxmlformats.org/officeDocument/2006/relationships/image" Target="../media/image715.jpeg"/><Relationship Id="rId894" Type="http://schemas.openxmlformats.org/officeDocument/2006/relationships/image" Target="../media/image897.jpeg"/><Relationship Id="rId37" Type="http://schemas.openxmlformats.org/officeDocument/2006/relationships/image" Target="../media/image40.jpeg"/><Relationship Id="rId79" Type="http://schemas.openxmlformats.org/officeDocument/2006/relationships/image" Target="../media/image82.jpeg"/><Relationship Id="rId102" Type="http://schemas.openxmlformats.org/officeDocument/2006/relationships/image" Target="../media/image105.jpeg"/><Relationship Id="rId144" Type="http://schemas.openxmlformats.org/officeDocument/2006/relationships/image" Target="../media/image147.jpeg"/><Relationship Id="rId547" Type="http://schemas.openxmlformats.org/officeDocument/2006/relationships/image" Target="../media/image550.jpeg"/><Relationship Id="rId589" Type="http://schemas.openxmlformats.org/officeDocument/2006/relationships/image" Target="../media/image592.jpeg"/><Relationship Id="rId754" Type="http://schemas.openxmlformats.org/officeDocument/2006/relationships/image" Target="../media/image757.jpeg"/><Relationship Id="rId796" Type="http://schemas.openxmlformats.org/officeDocument/2006/relationships/image" Target="../media/image799.jpeg"/><Relationship Id="rId961" Type="http://schemas.openxmlformats.org/officeDocument/2006/relationships/image" Target="../media/image964.jpeg"/><Relationship Id="rId90" Type="http://schemas.openxmlformats.org/officeDocument/2006/relationships/image" Target="../media/image93.jpeg"/><Relationship Id="rId186" Type="http://schemas.openxmlformats.org/officeDocument/2006/relationships/image" Target="../media/image189.jpeg"/><Relationship Id="rId351" Type="http://schemas.openxmlformats.org/officeDocument/2006/relationships/image" Target="../media/image354.jpeg"/><Relationship Id="rId393" Type="http://schemas.openxmlformats.org/officeDocument/2006/relationships/image" Target="../media/image396.jpeg"/><Relationship Id="rId407" Type="http://schemas.openxmlformats.org/officeDocument/2006/relationships/image" Target="../media/image410.jpeg"/><Relationship Id="rId449" Type="http://schemas.openxmlformats.org/officeDocument/2006/relationships/image" Target="../media/image452.jpeg"/><Relationship Id="rId614" Type="http://schemas.openxmlformats.org/officeDocument/2006/relationships/image" Target="../media/image617.jpeg"/><Relationship Id="rId656" Type="http://schemas.openxmlformats.org/officeDocument/2006/relationships/image" Target="../media/image659.jpeg"/><Relationship Id="rId821" Type="http://schemas.openxmlformats.org/officeDocument/2006/relationships/image" Target="../media/image824.jpeg"/><Relationship Id="rId863" Type="http://schemas.openxmlformats.org/officeDocument/2006/relationships/image" Target="../media/image866.jpeg"/><Relationship Id="rId211" Type="http://schemas.openxmlformats.org/officeDocument/2006/relationships/image" Target="../media/image214.jpeg"/><Relationship Id="rId253" Type="http://schemas.openxmlformats.org/officeDocument/2006/relationships/image" Target="../media/image256.jpeg"/><Relationship Id="rId295" Type="http://schemas.openxmlformats.org/officeDocument/2006/relationships/image" Target="../media/image298.jpeg"/><Relationship Id="rId309" Type="http://schemas.openxmlformats.org/officeDocument/2006/relationships/image" Target="../media/image312.jpeg"/><Relationship Id="rId460" Type="http://schemas.openxmlformats.org/officeDocument/2006/relationships/image" Target="../media/image463.jpeg"/><Relationship Id="rId516" Type="http://schemas.openxmlformats.org/officeDocument/2006/relationships/image" Target="../media/image519.jpeg"/><Relationship Id="rId698" Type="http://schemas.openxmlformats.org/officeDocument/2006/relationships/image" Target="../media/image701.jpeg"/><Relationship Id="rId919" Type="http://schemas.openxmlformats.org/officeDocument/2006/relationships/image" Target="../media/image922.jpeg"/><Relationship Id="rId48" Type="http://schemas.openxmlformats.org/officeDocument/2006/relationships/image" Target="../media/image51.jpeg"/><Relationship Id="rId113" Type="http://schemas.openxmlformats.org/officeDocument/2006/relationships/image" Target="../media/image116.jpeg"/><Relationship Id="rId320" Type="http://schemas.openxmlformats.org/officeDocument/2006/relationships/image" Target="../media/image323.jpeg"/><Relationship Id="rId558" Type="http://schemas.openxmlformats.org/officeDocument/2006/relationships/image" Target="../media/image561.jpeg"/><Relationship Id="rId723" Type="http://schemas.openxmlformats.org/officeDocument/2006/relationships/image" Target="../media/image726.jpeg"/><Relationship Id="rId765" Type="http://schemas.openxmlformats.org/officeDocument/2006/relationships/image" Target="../media/image768.jpeg"/><Relationship Id="rId930" Type="http://schemas.openxmlformats.org/officeDocument/2006/relationships/image" Target="../media/image933.jpeg"/><Relationship Id="rId972" Type="http://schemas.openxmlformats.org/officeDocument/2006/relationships/image" Target="../media/image975.jpeg"/><Relationship Id="rId1006" Type="http://schemas.openxmlformats.org/officeDocument/2006/relationships/image" Target="../media/image1009.jpeg"/><Relationship Id="rId155" Type="http://schemas.openxmlformats.org/officeDocument/2006/relationships/image" Target="../media/image158.jpeg"/><Relationship Id="rId197" Type="http://schemas.openxmlformats.org/officeDocument/2006/relationships/image" Target="../media/image200.jpeg"/><Relationship Id="rId362" Type="http://schemas.openxmlformats.org/officeDocument/2006/relationships/image" Target="../media/image365.jpeg"/><Relationship Id="rId418" Type="http://schemas.openxmlformats.org/officeDocument/2006/relationships/image" Target="../media/image421.jpeg"/><Relationship Id="rId625" Type="http://schemas.openxmlformats.org/officeDocument/2006/relationships/image" Target="../media/image628.jpeg"/><Relationship Id="rId832" Type="http://schemas.openxmlformats.org/officeDocument/2006/relationships/image" Target="../media/image835.jpeg"/><Relationship Id="rId222" Type="http://schemas.openxmlformats.org/officeDocument/2006/relationships/image" Target="../media/image225.jpeg"/><Relationship Id="rId264" Type="http://schemas.openxmlformats.org/officeDocument/2006/relationships/image" Target="../media/image267.jpeg"/><Relationship Id="rId471" Type="http://schemas.openxmlformats.org/officeDocument/2006/relationships/image" Target="../media/image474.jpeg"/><Relationship Id="rId667" Type="http://schemas.openxmlformats.org/officeDocument/2006/relationships/image" Target="../media/image670.jpeg"/><Relationship Id="rId874" Type="http://schemas.openxmlformats.org/officeDocument/2006/relationships/image" Target="../media/image877.jpeg"/><Relationship Id="rId17" Type="http://schemas.openxmlformats.org/officeDocument/2006/relationships/image" Target="../media/image20.jpeg"/><Relationship Id="rId59" Type="http://schemas.openxmlformats.org/officeDocument/2006/relationships/image" Target="../media/image62.jpeg"/><Relationship Id="rId124" Type="http://schemas.openxmlformats.org/officeDocument/2006/relationships/image" Target="../media/image127.jpeg"/><Relationship Id="rId527" Type="http://schemas.openxmlformats.org/officeDocument/2006/relationships/image" Target="../media/image530.jpeg"/><Relationship Id="rId569" Type="http://schemas.openxmlformats.org/officeDocument/2006/relationships/image" Target="../media/image572.jpeg"/><Relationship Id="rId734" Type="http://schemas.openxmlformats.org/officeDocument/2006/relationships/image" Target="../media/image737.jpeg"/><Relationship Id="rId776" Type="http://schemas.openxmlformats.org/officeDocument/2006/relationships/image" Target="../media/image779.jpeg"/><Relationship Id="rId941" Type="http://schemas.openxmlformats.org/officeDocument/2006/relationships/image" Target="../media/image944.jpeg"/><Relationship Id="rId983" Type="http://schemas.openxmlformats.org/officeDocument/2006/relationships/image" Target="../media/image986.jpeg"/><Relationship Id="rId70" Type="http://schemas.openxmlformats.org/officeDocument/2006/relationships/image" Target="../media/image73.jpeg"/><Relationship Id="rId166" Type="http://schemas.openxmlformats.org/officeDocument/2006/relationships/image" Target="../media/image169.jpeg"/><Relationship Id="rId331" Type="http://schemas.openxmlformats.org/officeDocument/2006/relationships/image" Target="../media/image334.jpeg"/><Relationship Id="rId373" Type="http://schemas.openxmlformats.org/officeDocument/2006/relationships/image" Target="../media/image376.jpeg"/><Relationship Id="rId429" Type="http://schemas.openxmlformats.org/officeDocument/2006/relationships/image" Target="../media/image432.jpeg"/><Relationship Id="rId580" Type="http://schemas.openxmlformats.org/officeDocument/2006/relationships/image" Target="../media/image583.jpeg"/><Relationship Id="rId636" Type="http://schemas.openxmlformats.org/officeDocument/2006/relationships/image" Target="../media/image639.jpeg"/><Relationship Id="rId801" Type="http://schemas.openxmlformats.org/officeDocument/2006/relationships/image" Target="../media/image804.jpeg"/><Relationship Id="rId1017" Type="http://schemas.openxmlformats.org/officeDocument/2006/relationships/image" Target="../media/image1020.jpeg"/><Relationship Id="rId1" Type="http://schemas.openxmlformats.org/officeDocument/2006/relationships/image" Target="../media/image4.jpeg"/><Relationship Id="rId233" Type="http://schemas.openxmlformats.org/officeDocument/2006/relationships/image" Target="../media/image236.jpeg"/><Relationship Id="rId440" Type="http://schemas.openxmlformats.org/officeDocument/2006/relationships/image" Target="../media/image443.jpeg"/><Relationship Id="rId678" Type="http://schemas.openxmlformats.org/officeDocument/2006/relationships/image" Target="../media/image681.jpeg"/><Relationship Id="rId843" Type="http://schemas.openxmlformats.org/officeDocument/2006/relationships/image" Target="../media/image846.jpeg"/><Relationship Id="rId885" Type="http://schemas.openxmlformats.org/officeDocument/2006/relationships/image" Target="../media/image888.jpeg"/><Relationship Id="rId28" Type="http://schemas.openxmlformats.org/officeDocument/2006/relationships/image" Target="../media/image31.jpeg"/><Relationship Id="rId275" Type="http://schemas.openxmlformats.org/officeDocument/2006/relationships/image" Target="../media/image278.jpeg"/><Relationship Id="rId300" Type="http://schemas.openxmlformats.org/officeDocument/2006/relationships/image" Target="../media/image303.jpeg"/><Relationship Id="rId482" Type="http://schemas.openxmlformats.org/officeDocument/2006/relationships/image" Target="../media/image485.jpeg"/><Relationship Id="rId538" Type="http://schemas.openxmlformats.org/officeDocument/2006/relationships/image" Target="../media/image541.jpeg"/><Relationship Id="rId703" Type="http://schemas.openxmlformats.org/officeDocument/2006/relationships/image" Target="../media/image706.jpeg"/><Relationship Id="rId745" Type="http://schemas.openxmlformats.org/officeDocument/2006/relationships/image" Target="../media/image748.jpeg"/><Relationship Id="rId910" Type="http://schemas.openxmlformats.org/officeDocument/2006/relationships/image" Target="../media/image913.jpeg"/><Relationship Id="rId952" Type="http://schemas.openxmlformats.org/officeDocument/2006/relationships/image" Target="../media/image955.jpeg"/><Relationship Id="rId81" Type="http://schemas.openxmlformats.org/officeDocument/2006/relationships/image" Target="../media/image84.jpeg"/><Relationship Id="rId135" Type="http://schemas.openxmlformats.org/officeDocument/2006/relationships/image" Target="../media/image138.jpeg"/><Relationship Id="rId177" Type="http://schemas.openxmlformats.org/officeDocument/2006/relationships/image" Target="../media/image180.jpeg"/><Relationship Id="rId342" Type="http://schemas.openxmlformats.org/officeDocument/2006/relationships/image" Target="../media/image345.jpeg"/><Relationship Id="rId384" Type="http://schemas.openxmlformats.org/officeDocument/2006/relationships/image" Target="../media/image387.jpeg"/><Relationship Id="rId591" Type="http://schemas.openxmlformats.org/officeDocument/2006/relationships/image" Target="../media/image594.jpeg"/><Relationship Id="rId605" Type="http://schemas.openxmlformats.org/officeDocument/2006/relationships/image" Target="../media/image608.jpeg"/><Relationship Id="rId787" Type="http://schemas.openxmlformats.org/officeDocument/2006/relationships/image" Target="../media/image790.jpeg"/><Relationship Id="rId812" Type="http://schemas.openxmlformats.org/officeDocument/2006/relationships/image" Target="../media/image815.jpeg"/><Relationship Id="rId994" Type="http://schemas.openxmlformats.org/officeDocument/2006/relationships/image" Target="../media/image997.jpeg"/><Relationship Id="rId202" Type="http://schemas.openxmlformats.org/officeDocument/2006/relationships/image" Target="../media/image205.jpeg"/><Relationship Id="rId244" Type="http://schemas.openxmlformats.org/officeDocument/2006/relationships/image" Target="../media/image247.jpeg"/><Relationship Id="rId647" Type="http://schemas.openxmlformats.org/officeDocument/2006/relationships/image" Target="../media/image650.jpeg"/><Relationship Id="rId689" Type="http://schemas.openxmlformats.org/officeDocument/2006/relationships/image" Target="../media/image692.jpeg"/><Relationship Id="rId854" Type="http://schemas.openxmlformats.org/officeDocument/2006/relationships/image" Target="../media/image857.jpeg"/><Relationship Id="rId896" Type="http://schemas.openxmlformats.org/officeDocument/2006/relationships/image" Target="../media/image899.jpeg"/><Relationship Id="rId39" Type="http://schemas.openxmlformats.org/officeDocument/2006/relationships/image" Target="../media/image42.jpeg"/><Relationship Id="rId286" Type="http://schemas.openxmlformats.org/officeDocument/2006/relationships/image" Target="../media/image289.jpeg"/><Relationship Id="rId451" Type="http://schemas.openxmlformats.org/officeDocument/2006/relationships/image" Target="../media/image454.jpeg"/><Relationship Id="rId493" Type="http://schemas.openxmlformats.org/officeDocument/2006/relationships/image" Target="../media/image496.jpeg"/><Relationship Id="rId507" Type="http://schemas.openxmlformats.org/officeDocument/2006/relationships/image" Target="../media/image510.jpeg"/><Relationship Id="rId549" Type="http://schemas.openxmlformats.org/officeDocument/2006/relationships/image" Target="../media/image552.jpeg"/><Relationship Id="rId714" Type="http://schemas.openxmlformats.org/officeDocument/2006/relationships/image" Target="../media/image717.jpeg"/><Relationship Id="rId756" Type="http://schemas.openxmlformats.org/officeDocument/2006/relationships/image" Target="../media/image759.jpeg"/><Relationship Id="rId921" Type="http://schemas.openxmlformats.org/officeDocument/2006/relationships/image" Target="../media/image924.jpeg"/><Relationship Id="rId50" Type="http://schemas.openxmlformats.org/officeDocument/2006/relationships/image" Target="../media/image53.jpeg"/><Relationship Id="rId104" Type="http://schemas.openxmlformats.org/officeDocument/2006/relationships/image" Target="../media/image107.jpeg"/><Relationship Id="rId146" Type="http://schemas.openxmlformats.org/officeDocument/2006/relationships/image" Target="../media/image149.jpeg"/><Relationship Id="rId188" Type="http://schemas.openxmlformats.org/officeDocument/2006/relationships/image" Target="../media/image191.jpeg"/><Relationship Id="rId311" Type="http://schemas.openxmlformats.org/officeDocument/2006/relationships/image" Target="../media/image314.jpeg"/><Relationship Id="rId353" Type="http://schemas.openxmlformats.org/officeDocument/2006/relationships/image" Target="../media/image356.jpeg"/><Relationship Id="rId395" Type="http://schemas.openxmlformats.org/officeDocument/2006/relationships/image" Target="../media/image398.jpeg"/><Relationship Id="rId409" Type="http://schemas.openxmlformats.org/officeDocument/2006/relationships/image" Target="../media/image412.jpeg"/><Relationship Id="rId560" Type="http://schemas.openxmlformats.org/officeDocument/2006/relationships/image" Target="../media/image563.jpeg"/><Relationship Id="rId798" Type="http://schemas.openxmlformats.org/officeDocument/2006/relationships/image" Target="../media/image801.jpeg"/><Relationship Id="rId963" Type="http://schemas.openxmlformats.org/officeDocument/2006/relationships/image" Target="../media/image966.jpeg"/><Relationship Id="rId92" Type="http://schemas.openxmlformats.org/officeDocument/2006/relationships/image" Target="../media/image95.jpeg"/><Relationship Id="rId213" Type="http://schemas.openxmlformats.org/officeDocument/2006/relationships/image" Target="../media/image216.jpeg"/><Relationship Id="rId420" Type="http://schemas.openxmlformats.org/officeDocument/2006/relationships/image" Target="../media/image423.jpeg"/><Relationship Id="rId616" Type="http://schemas.openxmlformats.org/officeDocument/2006/relationships/image" Target="../media/image619.jpeg"/><Relationship Id="rId658" Type="http://schemas.openxmlformats.org/officeDocument/2006/relationships/image" Target="../media/image661.jpeg"/><Relationship Id="rId823" Type="http://schemas.openxmlformats.org/officeDocument/2006/relationships/image" Target="../media/image826.jpeg"/><Relationship Id="rId865" Type="http://schemas.openxmlformats.org/officeDocument/2006/relationships/image" Target="../media/image868.jpeg"/><Relationship Id="rId255" Type="http://schemas.openxmlformats.org/officeDocument/2006/relationships/image" Target="../media/image258.jpeg"/><Relationship Id="rId297" Type="http://schemas.openxmlformats.org/officeDocument/2006/relationships/image" Target="../media/image300.jpeg"/><Relationship Id="rId462" Type="http://schemas.openxmlformats.org/officeDocument/2006/relationships/image" Target="../media/image465.jpeg"/><Relationship Id="rId518" Type="http://schemas.openxmlformats.org/officeDocument/2006/relationships/image" Target="../media/image521.jpeg"/><Relationship Id="rId725" Type="http://schemas.openxmlformats.org/officeDocument/2006/relationships/image" Target="../media/image728.jpeg"/><Relationship Id="rId932" Type="http://schemas.openxmlformats.org/officeDocument/2006/relationships/image" Target="../media/image935.jpeg"/><Relationship Id="rId115" Type="http://schemas.openxmlformats.org/officeDocument/2006/relationships/image" Target="../media/image118.jpeg"/><Relationship Id="rId157" Type="http://schemas.openxmlformats.org/officeDocument/2006/relationships/image" Target="../media/image160.jpeg"/><Relationship Id="rId322" Type="http://schemas.openxmlformats.org/officeDocument/2006/relationships/image" Target="../media/image325.jpeg"/><Relationship Id="rId364" Type="http://schemas.openxmlformats.org/officeDocument/2006/relationships/image" Target="../media/image367.jpeg"/><Relationship Id="rId767" Type="http://schemas.openxmlformats.org/officeDocument/2006/relationships/image" Target="../media/image770.jpeg"/><Relationship Id="rId974" Type="http://schemas.openxmlformats.org/officeDocument/2006/relationships/image" Target="../media/image977.jpeg"/><Relationship Id="rId1008" Type="http://schemas.openxmlformats.org/officeDocument/2006/relationships/image" Target="../media/image1011.jpeg"/><Relationship Id="rId61" Type="http://schemas.openxmlformats.org/officeDocument/2006/relationships/image" Target="../media/image64.jpeg"/><Relationship Id="rId199" Type="http://schemas.openxmlformats.org/officeDocument/2006/relationships/image" Target="../media/image202.jpeg"/><Relationship Id="rId571" Type="http://schemas.openxmlformats.org/officeDocument/2006/relationships/image" Target="../media/image574.jpeg"/><Relationship Id="rId627" Type="http://schemas.openxmlformats.org/officeDocument/2006/relationships/image" Target="../media/image630.jpeg"/><Relationship Id="rId669" Type="http://schemas.openxmlformats.org/officeDocument/2006/relationships/image" Target="../media/image672.jpeg"/><Relationship Id="rId834" Type="http://schemas.openxmlformats.org/officeDocument/2006/relationships/image" Target="../media/image837.jpeg"/><Relationship Id="rId876" Type="http://schemas.openxmlformats.org/officeDocument/2006/relationships/image" Target="../media/image879.jpeg"/><Relationship Id="rId19" Type="http://schemas.openxmlformats.org/officeDocument/2006/relationships/image" Target="../media/image22.jpeg"/><Relationship Id="rId224" Type="http://schemas.openxmlformats.org/officeDocument/2006/relationships/image" Target="../media/image227.jpeg"/><Relationship Id="rId266" Type="http://schemas.openxmlformats.org/officeDocument/2006/relationships/image" Target="../media/image269.jpeg"/><Relationship Id="rId431" Type="http://schemas.openxmlformats.org/officeDocument/2006/relationships/image" Target="../media/image434.jpeg"/><Relationship Id="rId473" Type="http://schemas.openxmlformats.org/officeDocument/2006/relationships/image" Target="../media/image476.jpeg"/><Relationship Id="rId529" Type="http://schemas.openxmlformats.org/officeDocument/2006/relationships/image" Target="../media/image532.jpeg"/><Relationship Id="rId680" Type="http://schemas.openxmlformats.org/officeDocument/2006/relationships/image" Target="../media/image683.jpeg"/><Relationship Id="rId736" Type="http://schemas.openxmlformats.org/officeDocument/2006/relationships/image" Target="../media/image739.jpeg"/><Relationship Id="rId901" Type="http://schemas.openxmlformats.org/officeDocument/2006/relationships/image" Target="../media/image904.jpeg"/><Relationship Id="rId30" Type="http://schemas.openxmlformats.org/officeDocument/2006/relationships/image" Target="../media/image33.jpeg"/><Relationship Id="rId126" Type="http://schemas.openxmlformats.org/officeDocument/2006/relationships/image" Target="../media/image129.jpeg"/><Relationship Id="rId168" Type="http://schemas.openxmlformats.org/officeDocument/2006/relationships/image" Target="../media/image171.jpeg"/><Relationship Id="rId333" Type="http://schemas.openxmlformats.org/officeDocument/2006/relationships/image" Target="../media/image336.jpeg"/><Relationship Id="rId540" Type="http://schemas.openxmlformats.org/officeDocument/2006/relationships/image" Target="../media/image543.jpeg"/><Relationship Id="rId778" Type="http://schemas.openxmlformats.org/officeDocument/2006/relationships/image" Target="../media/image781.jpeg"/><Relationship Id="rId943" Type="http://schemas.openxmlformats.org/officeDocument/2006/relationships/image" Target="../media/image946.jpeg"/><Relationship Id="rId985" Type="http://schemas.openxmlformats.org/officeDocument/2006/relationships/image" Target="../media/image988.jpeg"/><Relationship Id="rId1019" Type="http://schemas.openxmlformats.org/officeDocument/2006/relationships/image" Target="../media/image1022.jpeg"/><Relationship Id="rId72" Type="http://schemas.openxmlformats.org/officeDocument/2006/relationships/image" Target="../media/image75.jpeg"/><Relationship Id="rId375" Type="http://schemas.openxmlformats.org/officeDocument/2006/relationships/image" Target="../media/image378.jpeg"/><Relationship Id="rId582" Type="http://schemas.openxmlformats.org/officeDocument/2006/relationships/image" Target="../media/image585.jpeg"/><Relationship Id="rId638" Type="http://schemas.openxmlformats.org/officeDocument/2006/relationships/image" Target="../media/image641.jpeg"/><Relationship Id="rId803" Type="http://schemas.openxmlformats.org/officeDocument/2006/relationships/image" Target="../media/image806.jpeg"/><Relationship Id="rId845" Type="http://schemas.openxmlformats.org/officeDocument/2006/relationships/image" Target="../media/image848.jpeg"/><Relationship Id="rId3" Type="http://schemas.openxmlformats.org/officeDocument/2006/relationships/image" Target="../media/image6.jpeg"/><Relationship Id="rId235" Type="http://schemas.openxmlformats.org/officeDocument/2006/relationships/image" Target="../media/image238.jpeg"/><Relationship Id="rId277" Type="http://schemas.openxmlformats.org/officeDocument/2006/relationships/image" Target="../media/image280.jpeg"/><Relationship Id="rId400" Type="http://schemas.openxmlformats.org/officeDocument/2006/relationships/image" Target="../media/image403.jpeg"/><Relationship Id="rId442" Type="http://schemas.openxmlformats.org/officeDocument/2006/relationships/image" Target="../media/image445.jpeg"/><Relationship Id="rId484" Type="http://schemas.openxmlformats.org/officeDocument/2006/relationships/image" Target="../media/image487.jpeg"/><Relationship Id="rId705" Type="http://schemas.openxmlformats.org/officeDocument/2006/relationships/image" Target="../media/image708.jpeg"/><Relationship Id="rId887" Type="http://schemas.openxmlformats.org/officeDocument/2006/relationships/image" Target="../media/image890.jpeg"/><Relationship Id="rId137" Type="http://schemas.openxmlformats.org/officeDocument/2006/relationships/image" Target="../media/image140.jpeg"/><Relationship Id="rId302" Type="http://schemas.openxmlformats.org/officeDocument/2006/relationships/image" Target="../media/image305.jpeg"/><Relationship Id="rId344" Type="http://schemas.openxmlformats.org/officeDocument/2006/relationships/image" Target="../media/image347.jpeg"/><Relationship Id="rId691" Type="http://schemas.openxmlformats.org/officeDocument/2006/relationships/image" Target="../media/image694.jpeg"/><Relationship Id="rId747" Type="http://schemas.openxmlformats.org/officeDocument/2006/relationships/image" Target="../media/image750.jpeg"/><Relationship Id="rId789" Type="http://schemas.openxmlformats.org/officeDocument/2006/relationships/image" Target="../media/image792.jpeg"/><Relationship Id="rId912" Type="http://schemas.openxmlformats.org/officeDocument/2006/relationships/image" Target="../media/image915.jpeg"/><Relationship Id="rId954" Type="http://schemas.openxmlformats.org/officeDocument/2006/relationships/image" Target="../media/image957.jpeg"/><Relationship Id="rId996" Type="http://schemas.openxmlformats.org/officeDocument/2006/relationships/image" Target="../media/image999.jpeg"/><Relationship Id="rId41" Type="http://schemas.openxmlformats.org/officeDocument/2006/relationships/image" Target="../media/image44.jpeg"/><Relationship Id="rId83" Type="http://schemas.openxmlformats.org/officeDocument/2006/relationships/image" Target="../media/image86.jpeg"/><Relationship Id="rId179" Type="http://schemas.openxmlformats.org/officeDocument/2006/relationships/image" Target="../media/image182.jpeg"/><Relationship Id="rId386" Type="http://schemas.openxmlformats.org/officeDocument/2006/relationships/image" Target="../media/image389.jpeg"/><Relationship Id="rId551" Type="http://schemas.openxmlformats.org/officeDocument/2006/relationships/image" Target="../media/image554.jpeg"/><Relationship Id="rId593" Type="http://schemas.openxmlformats.org/officeDocument/2006/relationships/image" Target="../media/image596.jpeg"/><Relationship Id="rId607" Type="http://schemas.openxmlformats.org/officeDocument/2006/relationships/image" Target="../media/image610.jpeg"/><Relationship Id="rId649" Type="http://schemas.openxmlformats.org/officeDocument/2006/relationships/image" Target="../media/image652.jpeg"/><Relationship Id="rId814" Type="http://schemas.openxmlformats.org/officeDocument/2006/relationships/image" Target="../media/image817.jpeg"/><Relationship Id="rId856" Type="http://schemas.openxmlformats.org/officeDocument/2006/relationships/image" Target="../media/image859.jpeg"/><Relationship Id="rId190" Type="http://schemas.openxmlformats.org/officeDocument/2006/relationships/image" Target="../media/image193.jpeg"/><Relationship Id="rId204" Type="http://schemas.openxmlformats.org/officeDocument/2006/relationships/image" Target="../media/image207.jpeg"/><Relationship Id="rId246" Type="http://schemas.openxmlformats.org/officeDocument/2006/relationships/image" Target="../media/image249.jpeg"/><Relationship Id="rId288" Type="http://schemas.openxmlformats.org/officeDocument/2006/relationships/image" Target="../media/image291.jpeg"/><Relationship Id="rId411" Type="http://schemas.openxmlformats.org/officeDocument/2006/relationships/image" Target="../media/image414.jpeg"/><Relationship Id="rId453" Type="http://schemas.openxmlformats.org/officeDocument/2006/relationships/image" Target="../media/image456.jpeg"/><Relationship Id="rId509" Type="http://schemas.openxmlformats.org/officeDocument/2006/relationships/image" Target="../media/image512.jpeg"/><Relationship Id="rId660" Type="http://schemas.openxmlformats.org/officeDocument/2006/relationships/image" Target="../media/image663.jpeg"/><Relationship Id="rId898" Type="http://schemas.openxmlformats.org/officeDocument/2006/relationships/image" Target="../media/image901.jpeg"/><Relationship Id="rId106" Type="http://schemas.openxmlformats.org/officeDocument/2006/relationships/image" Target="../media/image109.jpeg"/><Relationship Id="rId313" Type="http://schemas.openxmlformats.org/officeDocument/2006/relationships/image" Target="../media/image316.jpeg"/><Relationship Id="rId495" Type="http://schemas.openxmlformats.org/officeDocument/2006/relationships/image" Target="../media/image498.jpeg"/><Relationship Id="rId716" Type="http://schemas.openxmlformats.org/officeDocument/2006/relationships/image" Target="../media/image719.jpeg"/><Relationship Id="rId758" Type="http://schemas.openxmlformats.org/officeDocument/2006/relationships/image" Target="../media/image761.jpeg"/><Relationship Id="rId923" Type="http://schemas.openxmlformats.org/officeDocument/2006/relationships/image" Target="../media/image926.jpeg"/><Relationship Id="rId965" Type="http://schemas.openxmlformats.org/officeDocument/2006/relationships/image" Target="../media/image968.jpeg"/><Relationship Id="rId10" Type="http://schemas.openxmlformats.org/officeDocument/2006/relationships/image" Target="../media/image13.jpeg"/><Relationship Id="rId52" Type="http://schemas.openxmlformats.org/officeDocument/2006/relationships/image" Target="../media/image55.jpeg"/><Relationship Id="rId94" Type="http://schemas.openxmlformats.org/officeDocument/2006/relationships/image" Target="../media/image97.jpeg"/><Relationship Id="rId148" Type="http://schemas.openxmlformats.org/officeDocument/2006/relationships/image" Target="../media/image151.jpeg"/><Relationship Id="rId355" Type="http://schemas.openxmlformats.org/officeDocument/2006/relationships/image" Target="../media/image358.jpeg"/><Relationship Id="rId397" Type="http://schemas.openxmlformats.org/officeDocument/2006/relationships/image" Target="../media/image400.jpeg"/><Relationship Id="rId520" Type="http://schemas.openxmlformats.org/officeDocument/2006/relationships/image" Target="../media/image523.jpeg"/><Relationship Id="rId562" Type="http://schemas.openxmlformats.org/officeDocument/2006/relationships/image" Target="../media/image565.jpeg"/><Relationship Id="rId618" Type="http://schemas.openxmlformats.org/officeDocument/2006/relationships/image" Target="../media/image621.jpeg"/><Relationship Id="rId825" Type="http://schemas.openxmlformats.org/officeDocument/2006/relationships/image" Target="../media/image828.jpeg"/><Relationship Id="rId215" Type="http://schemas.openxmlformats.org/officeDocument/2006/relationships/image" Target="../media/image218.jpeg"/><Relationship Id="rId257" Type="http://schemas.openxmlformats.org/officeDocument/2006/relationships/image" Target="../media/image260.jpeg"/><Relationship Id="rId422" Type="http://schemas.openxmlformats.org/officeDocument/2006/relationships/image" Target="../media/image425.jpeg"/><Relationship Id="rId464" Type="http://schemas.openxmlformats.org/officeDocument/2006/relationships/image" Target="../media/image467.jpeg"/><Relationship Id="rId867" Type="http://schemas.openxmlformats.org/officeDocument/2006/relationships/image" Target="../media/image870.jpeg"/><Relationship Id="rId1010" Type="http://schemas.openxmlformats.org/officeDocument/2006/relationships/image" Target="../media/image1013.jpeg"/><Relationship Id="rId299" Type="http://schemas.openxmlformats.org/officeDocument/2006/relationships/image" Target="../media/image302.jpeg"/><Relationship Id="rId727" Type="http://schemas.openxmlformats.org/officeDocument/2006/relationships/image" Target="../media/image730.jpeg"/><Relationship Id="rId934" Type="http://schemas.openxmlformats.org/officeDocument/2006/relationships/image" Target="../media/image937.jpeg"/><Relationship Id="rId63" Type="http://schemas.openxmlformats.org/officeDocument/2006/relationships/image" Target="../media/image66.jpeg"/><Relationship Id="rId159" Type="http://schemas.openxmlformats.org/officeDocument/2006/relationships/image" Target="../media/image162.jpeg"/><Relationship Id="rId366" Type="http://schemas.openxmlformats.org/officeDocument/2006/relationships/image" Target="../media/image369.jpeg"/><Relationship Id="rId573" Type="http://schemas.openxmlformats.org/officeDocument/2006/relationships/image" Target="../media/image576.jpeg"/><Relationship Id="rId780" Type="http://schemas.openxmlformats.org/officeDocument/2006/relationships/image" Target="../media/image783.jpeg"/><Relationship Id="rId226" Type="http://schemas.openxmlformats.org/officeDocument/2006/relationships/image" Target="../media/image229.jpeg"/><Relationship Id="rId433" Type="http://schemas.openxmlformats.org/officeDocument/2006/relationships/image" Target="../media/image436.jpeg"/><Relationship Id="rId878" Type="http://schemas.openxmlformats.org/officeDocument/2006/relationships/image" Target="../media/image881.jpeg"/><Relationship Id="rId640" Type="http://schemas.openxmlformats.org/officeDocument/2006/relationships/image" Target="../media/image643.jpeg"/><Relationship Id="rId738" Type="http://schemas.openxmlformats.org/officeDocument/2006/relationships/image" Target="../media/image741.jpeg"/><Relationship Id="rId945" Type="http://schemas.openxmlformats.org/officeDocument/2006/relationships/image" Target="../media/image948.jpeg"/><Relationship Id="rId74" Type="http://schemas.openxmlformats.org/officeDocument/2006/relationships/image" Target="../media/image77.jpeg"/><Relationship Id="rId377" Type="http://schemas.openxmlformats.org/officeDocument/2006/relationships/image" Target="../media/image380.jpeg"/><Relationship Id="rId500" Type="http://schemas.openxmlformats.org/officeDocument/2006/relationships/image" Target="../media/image503.jpeg"/><Relationship Id="rId584" Type="http://schemas.openxmlformats.org/officeDocument/2006/relationships/image" Target="../media/image587.jpeg"/><Relationship Id="rId805" Type="http://schemas.openxmlformats.org/officeDocument/2006/relationships/image" Target="../media/image808.jpeg"/><Relationship Id="rId5" Type="http://schemas.openxmlformats.org/officeDocument/2006/relationships/image" Target="../media/image8.jpeg"/><Relationship Id="rId237" Type="http://schemas.openxmlformats.org/officeDocument/2006/relationships/image" Target="../media/image240.jpeg"/><Relationship Id="rId791" Type="http://schemas.openxmlformats.org/officeDocument/2006/relationships/image" Target="../media/image794.jpeg"/><Relationship Id="rId889" Type="http://schemas.openxmlformats.org/officeDocument/2006/relationships/image" Target="../media/image892.jpeg"/><Relationship Id="rId444" Type="http://schemas.openxmlformats.org/officeDocument/2006/relationships/image" Target="../media/image447.jpeg"/><Relationship Id="rId651" Type="http://schemas.openxmlformats.org/officeDocument/2006/relationships/image" Target="../media/image654.jpeg"/><Relationship Id="rId749" Type="http://schemas.openxmlformats.org/officeDocument/2006/relationships/image" Target="../media/image752.jpeg"/><Relationship Id="rId290" Type="http://schemas.openxmlformats.org/officeDocument/2006/relationships/image" Target="../media/image293.jpeg"/><Relationship Id="rId304" Type="http://schemas.openxmlformats.org/officeDocument/2006/relationships/image" Target="../media/image307.jpeg"/><Relationship Id="rId388" Type="http://schemas.openxmlformats.org/officeDocument/2006/relationships/image" Target="../media/image391.jpeg"/><Relationship Id="rId511" Type="http://schemas.openxmlformats.org/officeDocument/2006/relationships/image" Target="../media/image514.jpeg"/><Relationship Id="rId609" Type="http://schemas.openxmlformats.org/officeDocument/2006/relationships/image" Target="../media/image612.jpeg"/><Relationship Id="rId956" Type="http://schemas.openxmlformats.org/officeDocument/2006/relationships/image" Target="../media/image959.jpeg"/><Relationship Id="rId85" Type="http://schemas.openxmlformats.org/officeDocument/2006/relationships/image" Target="../media/image88.jpeg"/><Relationship Id="rId150" Type="http://schemas.openxmlformats.org/officeDocument/2006/relationships/image" Target="../media/image153.jpeg"/><Relationship Id="rId595" Type="http://schemas.openxmlformats.org/officeDocument/2006/relationships/image" Target="../media/image598.jpeg"/><Relationship Id="rId816" Type="http://schemas.openxmlformats.org/officeDocument/2006/relationships/image" Target="../media/image819.jpeg"/><Relationship Id="rId1001" Type="http://schemas.openxmlformats.org/officeDocument/2006/relationships/image" Target="../media/image1004.jpeg"/><Relationship Id="rId248" Type="http://schemas.openxmlformats.org/officeDocument/2006/relationships/image" Target="../media/image251.jpeg"/><Relationship Id="rId455" Type="http://schemas.openxmlformats.org/officeDocument/2006/relationships/image" Target="../media/image458.jpeg"/><Relationship Id="rId662" Type="http://schemas.openxmlformats.org/officeDocument/2006/relationships/image" Target="../media/image665.jpeg"/><Relationship Id="rId12" Type="http://schemas.openxmlformats.org/officeDocument/2006/relationships/image" Target="../media/image15.jpeg"/><Relationship Id="rId108" Type="http://schemas.openxmlformats.org/officeDocument/2006/relationships/image" Target="../media/image111.jpeg"/><Relationship Id="rId315" Type="http://schemas.openxmlformats.org/officeDocument/2006/relationships/image" Target="../media/image318.jpeg"/><Relationship Id="rId522" Type="http://schemas.openxmlformats.org/officeDocument/2006/relationships/image" Target="../media/image525.jpeg"/><Relationship Id="rId967" Type="http://schemas.openxmlformats.org/officeDocument/2006/relationships/image" Target="../media/image970.jpeg"/><Relationship Id="rId96" Type="http://schemas.openxmlformats.org/officeDocument/2006/relationships/image" Target="../media/image99.jpeg"/><Relationship Id="rId161" Type="http://schemas.openxmlformats.org/officeDocument/2006/relationships/image" Target="../media/image164.jpeg"/><Relationship Id="rId399" Type="http://schemas.openxmlformats.org/officeDocument/2006/relationships/image" Target="../media/image402.jpeg"/><Relationship Id="rId827" Type="http://schemas.openxmlformats.org/officeDocument/2006/relationships/image" Target="../media/image830.jpeg"/><Relationship Id="rId1012" Type="http://schemas.openxmlformats.org/officeDocument/2006/relationships/image" Target="../media/image1015.jpeg"/><Relationship Id="rId259" Type="http://schemas.openxmlformats.org/officeDocument/2006/relationships/image" Target="../media/image262.jpeg"/><Relationship Id="rId466" Type="http://schemas.openxmlformats.org/officeDocument/2006/relationships/image" Target="../media/image469.jpeg"/><Relationship Id="rId673" Type="http://schemas.openxmlformats.org/officeDocument/2006/relationships/image" Target="../media/image676.jpeg"/><Relationship Id="rId880" Type="http://schemas.openxmlformats.org/officeDocument/2006/relationships/image" Target="../media/image883.jpeg"/><Relationship Id="rId23" Type="http://schemas.openxmlformats.org/officeDocument/2006/relationships/image" Target="../media/image26.jpeg"/><Relationship Id="rId119" Type="http://schemas.openxmlformats.org/officeDocument/2006/relationships/image" Target="../media/image122.jpeg"/><Relationship Id="rId326" Type="http://schemas.openxmlformats.org/officeDocument/2006/relationships/image" Target="../media/image329.jpeg"/><Relationship Id="rId533" Type="http://schemas.openxmlformats.org/officeDocument/2006/relationships/image" Target="../media/image536.jpeg"/><Relationship Id="rId978" Type="http://schemas.openxmlformats.org/officeDocument/2006/relationships/image" Target="../media/image981.jpeg"/><Relationship Id="rId740" Type="http://schemas.openxmlformats.org/officeDocument/2006/relationships/image" Target="../media/image743.jpeg"/><Relationship Id="rId838" Type="http://schemas.openxmlformats.org/officeDocument/2006/relationships/image" Target="../media/image841.jpeg"/><Relationship Id="rId1023" Type="http://schemas.openxmlformats.org/officeDocument/2006/relationships/image" Target="../media/image1026.jpeg"/><Relationship Id="rId172" Type="http://schemas.openxmlformats.org/officeDocument/2006/relationships/image" Target="../media/image175.jpeg"/><Relationship Id="rId477" Type="http://schemas.openxmlformats.org/officeDocument/2006/relationships/image" Target="../media/image480.jpeg"/><Relationship Id="rId600" Type="http://schemas.openxmlformats.org/officeDocument/2006/relationships/image" Target="../media/image603.jpeg"/><Relationship Id="rId684" Type="http://schemas.openxmlformats.org/officeDocument/2006/relationships/image" Target="../media/image687.jpeg"/><Relationship Id="rId337" Type="http://schemas.openxmlformats.org/officeDocument/2006/relationships/image" Target="../media/image340.jpeg"/><Relationship Id="rId891" Type="http://schemas.openxmlformats.org/officeDocument/2006/relationships/image" Target="../media/image894.jpeg"/><Relationship Id="rId905" Type="http://schemas.openxmlformats.org/officeDocument/2006/relationships/image" Target="../media/image908.jpeg"/><Relationship Id="rId989" Type="http://schemas.openxmlformats.org/officeDocument/2006/relationships/image" Target="../media/image992.jpeg"/><Relationship Id="rId34" Type="http://schemas.openxmlformats.org/officeDocument/2006/relationships/image" Target="../media/image37.jpeg"/><Relationship Id="rId544" Type="http://schemas.openxmlformats.org/officeDocument/2006/relationships/image" Target="../media/image547.jpeg"/><Relationship Id="rId751" Type="http://schemas.openxmlformats.org/officeDocument/2006/relationships/image" Target="../media/image754.jpeg"/><Relationship Id="rId849" Type="http://schemas.openxmlformats.org/officeDocument/2006/relationships/image" Target="../media/image852.jpeg"/><Relationship Id="rId183" Type="http://schemas.openxmlformats.org/officeDocument/2006/relationships/image" Target="../media/image186.jpeg"/><Relationship Id="rId390" Type="http://schemas.openxmlformats.org/officeDocument/2006/relationships/image" Target="../media/image393.jpeg"/><Relationship Id="rId404" Type="http://schemas.openxmlformats.org/officeDocument/2006/relationships/image" Target="../media/image407.jpeg"/><Relationship Id="rId611" Type="http://schemas.openxmlformats.org/officeDocument/2006/relationships/image" Target="../media/image614.jpeg"/><Relationship Id="rId250" Type="http://schemas.openxmlformats.org/officeDocument/2006/relationships/image" Target="../media/image253.jpeg"/><Relationship Id="rId488" Type="http://schemas.openxmlformats.org/officeDocument/2006/relationships/image" Target="../media/image491.jpeg"/><Relationship Id="rId695" Type="http://schemas.openxmlformats.org/officeDocument/2006/relationships/image" Target="../media/image698.jpeg"/><Relationship Id="rId709" Type="http://schemas.openxmlformats.org/officeDocument/2006/relationships/image" Target="../media/image712.jpeg"/><Relationship Id="rId916" Type="http://schemas.openxmlformats.org/officeDocument/2006/relationships/image" Target="../media/image919.jpeg"/><Relationship Id="rId45" Type="http://schemas.openxmlformats.org/officeDocument/2006/relationships/image" Target="../media/image48.jpeg"/><Relationship Id="rId110" Type="http://schemas.openxmlformats.org/officeDocument/2006/relationships/image" Target="../media/image113.jpeg"/><Relationship Id="rId348" Type="http://schemas.openxmlformats.org/officeDocument/2006/relationships/image" Target="../media/image351.jpeg"/><Relationship Id="rId555" Type="http://schemas.openxmlformats.org/officeDocument/2006/relationships/image" Target="../media/image558.jpeg"/><Relationship Id="rId762" Type="http://schemas.openxmlformats.org/officeDocument/2006/relationships/image" Target="../media/image765.jpeg"/><Relationship Id="rId194" Type="http://schemas.openxmlformats.org/officeDocument/2006/relationships/image" Target="../media/image197.jpeg"/><Relationship Id="rId208" Type="http://schemas.openxmlformats.org/officeDocument/2006/relationships/image" Target="../media/image211.jpeg"/><Relationship Id="rId415" Type="http://schemas.openxmlformats.org/officeDocument/2006/relationships/image" Target="../media/image418.jpeg"/><Relationship Id="rId622" Type="http://schemas.openxmlformats.org/officeDocument/2006/relationships/image" Target="../media/image625.jpeg"/><Relationship Id="rId261" Type="http://schemas.openxmlformats.org/officeDocument/2006/relationships/image" Target="../media/image264.jpeg"/><Relationship Id="rId499" Type="http://schemas.openxmlformats.org/officeDocument/2006/relationships/image" Target="../media/image502.jpeg"/><Relationship Id="rId927" Type="http://schemas.openxmlformats.org/officeDocument/2006/relationships/image" Target="../media/image930.jpeg"/><Relationship Id="rId56" Type="http://schemas.openxmlformats.org/officeDocument/2006/relationships/image" Target="../media/image59.jpeg"/><Relationship Id="rId359" Type="http://schemas.openxmlformats.org/officeDocument/2006/relationships/image" Target="../media/image362.jpeg"/><Relationship Id="rId566" Type="http://schemas.openxmlformats.org/officeDocument/2006/relationships/image" Target="../media/image569.jpeg"/><Relationship Id="rId773" Type="http://schemas.openxmlformats.org/officeDocument/2006/relationships/image" Target="../media/image776.jpeg"/><Relationship Id="rId121" Type="http://schemas.openxmlformats.org/officeDocument/2006/relationships/image" Target="../media/image124.jpeg"/><Relationship Id="rId219" Type="http://schemas.openxmlformats.org/officeDocument/2006/relationships/image" Target="../media/image222.jpeg"/><Relationship Id="rId426" Type="http://schemas.openxmlformats.org/officeDocument/2006/relationships/image" Target="../media/image429.jpeg"/><Relationship Id="rId633" Type="http://schemas.openxmlformats.org/officeDocument/2006/relationships/image" Target="../media/image636.jpeg"/><Relationship Id="rId980" Type="http://schemas.openxmlformats.org/officeDocument/2006/relationships/image" Target="../media/image983.jpeg"/><Relationship Id="rId840" Type="http://schemas.openxmlformats.org/officeDocument/2006/relationships/image" Target="../media/image843.jpeg"/><Relationship Id="rId938" Type="http://schemas.openxmlformats.org/officeDocument/2006/relationships/image" Target="../media/image941.jpeg"/><Relationship Id="rId67" Type="http://schemas.openxmlformats.org/officeDocument/2006/relationships/image" Target="../media/image70.jpeg"/><Relationship Id="rId272" Type="http://schemas.openxmlformats.org/officeDocument/2006/relationships/image" Target="../media/image275.jpeg"/><Relationship Id="rId577" Type="http://schemas.openxmlformats.org/officeDocument/2006/relationships/image" Target="../media/image580.jpeg"/><Relationship Id="rId700" Type="http://schemas.openxmlformats.org/officeDocument/2006/relationships/image" Target="../media/image703.jpeg"/><Relationship Id="rId132" Type="http://schemas.openxmlformats.org/officeDocument/2006/relationships/image" Target="../media/image135.jpeg"/><Relationship Id="rId784" Type="http://schemas.openxmlformats.org/officeDocument/2006/relationships/image" Target="../media/image787.jpeg"/><Relationship Id="rId991" Type="http://schemas.openxmlformats.org/officeDocument/2006/relationships/image" Target="../media/image994.jpeg"/><Relationship Id="rId437" Type="http://schemas.openxmlformats.org/officeDocument/2006/relationships/image" Target="../media/image440.jpeg"/><Relationship Id="rId644" Type="http://schemas.openxmlformats.org/officeDocument/2006/relationships/image" Target="../media/image647.jpeg"/><Relationship Id="rId851" Type="http://schemas.openxmlformats.org/officeDocument/2006/relationships/image" Target="../media/image854.jpeg"/><Relationship Id="rId283" Type="http://schemas.openxmlformats.org/officeDocument/2006/relationships/image" Target="../media/image286.jpeg"/><Relationship Id="rId490" Type="http://schemas.openxmlformats.org/officeDocument/2006/relationships/image" Target="../media/image493.jpeg"/><Relationship Id="rId504" Type="http://schemas.openxmlformats.org/officeDocument/2006/relationships/image" Target="../media/image507.jpeg"/><Relationship Id="rId711" Type="http://schemas.openxmlformats.org/officeDocument/2006/relationships/image" Target="../media/image714.jpeg"/><Relationship Id="rId949" Type="http://schemas.openxmlformats.org/officeDocument/2006/relationships/image" Target="../media/image952.jpeg"/><Relationship Id="rId78" Type="http://schemas.openxmlformats.org/officeDocument/2006/relationships/image" Target="../media/image81.jpeg"/><Relationship Id="rId143" Type="http://schemas.openxmlformats.org/officeDocument/2006/relationships/image" Target="../media/image146.jpeg"/><Relationship Id="rId350" Type="http://schemas.openxmlformats.org/officeDocument/2006/relationships/image" Target="../media/image353.jpeg"/><Relationship Id="rId588" Type="http://schemas.openxmlformats.org/officeDocument/2006/relationships/image" Target="../media/image591.jpeg"/><Relationship Id="rId795" Type="http://schemas.openxmlformats.org/officeDocument/2006/relationships/image" Target="../media/image798.jpeg"/><Relationship Id="rId809" Type="http://schemas.openxmlformats.org/officeDocument/2006/relationships/image" Target="../media/image812.jpeg"/><Relationship Id="rId9" Type="http://schemas.openxmlformats.org/officeDocument/2006/relationships/image" Target="../media/image12.jpeg"/><Relationship Id="rId210" Type="http://schemas.openxmlformats.org/officeDocument/2006/relationships/image" Target="../media/image213.jpeg"/><Relationship Id="rId448" Type="http://schemas.openxmlformats.org/officeDocument/2006/relationships/image" Target="../media/image451.jpeg"/><Relationship Id="rId655" Type="http://schemas.openxmlformats.org/officeDocument/2006/relationships/image" Target="../media/image658.jpeg"/><Relationship Id="rId862" Type="http://schemas.openxmlformats.org/officeDocument/2006/relationships/image" Target="../media/image865.jpeg"/><Relationship Id="rId294" Type="http://schemas.openxmlformats.org/officeDocument/2006/relationships/image" Target="../media/image297.jpeg"/><Relationship Id="rId308" Type="http://schemas.openxmlformats.org/officeDocument/2006/relationships/image" Target="../media/image311.jpeg"/><Relationship Id="rId515" Type="http://schemas.openxmlformats.org/officeDocument/2006/relationships/image" Target="../media/image518.jpeg"/><Relationship Id="rId722" Type="http://schemas.openxmlformats.org/officeDocument/2006/relationships/image" Target="../media/image725.jpeg"/><Relationship Id="rId89" Type="http://schemas.openxmlformats.org/officeDocument/2006/relationships/image" Target="../media/image92.jpeg"/><Relationship Id="rId154" Type="http://schemas.openxmlformats.org/officeDocument/2006/relationships/image" Target="../media/image157.jpeg"/><Relationship Id="rId361" Type="http://schemas.openxmlformats.org/officeDocument/2006/relationships/image" Target="../media/image364.jpeg"/><Relationship Id="rId599" Type="http://schemas.openxmlformats.org/officeDocument/2006/relationships/image" Target="../media/image602.jpeg"/><Relationship Id="rId1005" Type="http://schemas.openxmlformats.org/officeDocument/2006/relationships/image" Target="../media/image1008.jpeg"/><Relationship Id="rId459" Type="http://schemas.openxmlformats.org/officeDocument/2006/relationships/image" Target="../media/image462.jpeg"/><Relationship Id="rId666" Type="http://schemas.openxmlformats.org/officeDocument/2006/relationships/image" Target="../media/image669.jpeg"/><Relationship Id="rId873" Type="http://schemas.openxmlformats.org/officeDocument/2006/relationships/image" Target="../media/image876.jpeg"/><Relationship Id="rId16" Type="http://schemas.openxmlformats.org/officeDocument/2006/relationships/image" Target="../media/image19.jpeg"/><Relationship Id="rId221" Type="http://schemas.openxmlformats.org/officeDocument/2006/relationships/image" Target="../media/image224.jpeg"/><Relationship Id="rId319" Type="http://schemas.openxmlformats.org/officeDocument/2006/relationships/image" Target="../media/image322.jpeg"/><Relationship Id="rId526" Type="http://schemas.openxmlformats.org/officeDocument/2006/relationships/image" Target="../media/image529.jpeg"/><Relationship Id="rId733" Type="http://schemas.openxmlformats.org/officeDocument/2006/relationships/image" Target="../media/image736.jpeg"/><Relationship Id="rId940" Type="http://schemas.openxmlformats.org/officeDocument/2006/relationships/image" Target="../media/image943.jpeg"/><Relationship Id="rId1016" Type="http://schemas.openxmlformats.org/officeDocument/2006/relationships/image" Target="../media/image1019.jpeg"/><Relationship Id="rId165" Type="http://schemas.openxmlformats.org/officeDocument/2006/relationships/image" Target="../media/image168.jpeg"/><Relationship Id="rId372" Type="http://schemas.openxmlformats.org/officeDocument/2006/relationships/image" Target="../media/image375.jpeg"/><Relationship Id="rId677" Type="http://schemas.openxmlformats.org/officeDocument/2006/relationships/image" Target="../media/image680.jpeg"/><Relationship Id="rId800" Type="http://schemas.openxmlformats.org/officeDocument/2006/relationships/image" Target="../media/image803.jpeg"/><Relationship Id="rId232" Type="http://schemas.openxmlformats.org/officeDocument/2006/relationships/image" Target="../media/image235.jpeg"/><Relationship Id="rId884" Type="http://schemas.openxmlformats.org/officeDocument/2006/relationships/image" Target="../media/image887.jpeg"/><Relationship Id="rId27" Type="http://schemas.openxmlformats.org/officeDocument/2006/relationships/image" Target="../media/image30.jpeg"/><Relationship Id="rId537" Type="http://schemas.openxmlformats.org/officeDocument/2006/relationships/image" Target="../media/image540.jpeg"/><Relationship Id="rId744" Type="http://schemas.openxmlformats.org/officeDocument/2006/relationships/image" Target="../media/image747.jpeg"/><Relationship Id="rId951" Type="http://schemas.openxmlformats.org/officeDocument/2006/relationships/image" Target="../media/image954.jpeg"/><Relationship Id="rId80" Type="http://schemas.openxmlformats.org/officeDocument/2006/relationships/image" Target="../media/image83.jpeg"/><Relationship Id="rId176" Type="http://schemas.openxmlformats.org/officeDocument/2006/relationships/image" Target="../media/image179.jpeg"/><Relationship Id="rId383" Type="http://schemas.openxmlformats.org/officeDocument/2006/relationships/image" Target="../media/image386.jpeg"/><Relationship Id="rId590" Type="http://schemas.openxmlformats.org/officeDocument/2006/relationships/image" Target="../media/image593.jpeg"/><Relationship Id="rId604" Type="http://schemas.openxmlformats.org/officeDocument/2006/relationships/image" Target="../media/image607.jpeg"/><Relationship Id="rId811" Type="http://schemas.openxmlformats.org/officeDocument/2006/relationships/image" Target="../media/image814.jpeg"/><Relationship Id="rId243" Type="http://schemas.openxmlformats.org/officeDocument/2006/relationships/image" Target="../media/image246.jpeg"/><Relationship Id="rId450" Type="http://schemas.openxmlformats.org/officeDocument/2006/relationships/image" Target="../media/image453.jpeg"/><Relationship Id="rId688" Type="http://schemas.openxmlformats.org/officeDocument/2006/relationships/image" Target="../media/image691.jpeg"/><Relationship Id="rId895" Type="http://schemas.openxmlformats.org/officeDocument/2006/relationships/image" Target="../media/image898.jpeg"/><Relationship Id="rId909" Type="http://schemas.openxmlformats.org/officeDocument/2006/relationships/image" Target="../media/image912.jpeg"/><Relationship Id="rId38" Type="http://schemas.openxmlformats.org/officeDocument/2006/relationships/image" Target="../media/image41.jpeg"/><Relationship Id="rId103" Type="http://schemas.openxmlformats.org/officeDocument/2006/relationships/image" Target="../media/image106.jpeg"/><Relationship Id="rId310" Type="http://schemas.openxmlformats.org/officeDocument/2006/relationships/image" Target="../media/image313.jpeg"/><Relationship Id="rId548" Type="http://schemas.openxmlformats.org/officeDocument/2006/relationships/image" Target="../media/image551.jpeg"/><Relationship Id="rId755" Type="http://schemas.openxmlformats.org/officeDocument/2006/relationships/image" Target="../media/image758.jpeg"/><Relationship Id="rId962" Type="http://schemas.openxmlformats.org/officeDocument/2006/relationships/image" Target="../media/image96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70</xdr:col>
      <xdr:colOff>55562</xdr:colOff>
      <xdr:row>7</xdr:row>
      <xdr:rowOff>111125</xdr:rowOff>
    </xdr:from>
    <xdr:to>
      <xdr:col>79</xdr:col>
      <xdr:colOff>65087</xdr:colOff>
      <xdr:row>32</xdr:row>
      <xdr:rowOff>42862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641C3F4-3422-4613-9B5E-A80468E20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-483162">
          <a:off x="7651750" y="619125"/>
          <a:ext cx="1009650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79375</xdr:colOff>
      <xdr:row>7</xdr:row>
      <xdr:rowOff>31751</xdr:rowOff>
    </xdr:from>
    <xdr:to>
      <xdr:col>90</xdr:col>
      <xdr:colOff>98425</xdr:colOff>
      <xdr:row>31</xdr:row>
      <xdr:rowOff>77788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4EC80BB0-3BE6-47CE-9861-EE2D234C3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97938" y="539751"/>
          <a:ext cx="1019175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93</xdr:col>
      <xdr:colOff>55564</xdr:colOff>
      <xdr:row>8</xdr:row>
      <xdr:rowOff>31751</xdr:rowOff>
    </xdr:from>
    <xdr:to>
      <xdr:col>102</xdr:col>
      <xdr:colOff>55564</xdr:colOff>
      <xdr:row>32</xdr:row>
      <xdr:rowOff>74613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F3C5BC5-E6BE-447F-96D6-C2DB567D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657667">
          <a:off x="10207627" y="666751"/>
          <a:ext cx="10001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25400</xdr:colOff>
      <xdr:row>18</xdr:row>
      <xdr:rowOff>22417</xdr:rowOff>
    </xdr:from>
    <xdr:to>
      <xdr:col>15</xdr:col>
      <xdr:colOff>701675</xdr:colOff>
      <xdr:row>18</xdr:row>
      <xdr:rowOff>1064000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9E4411E-3B3A-E3D6-C257-CCADBE5D3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28167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</xdr:row>
      <xdr:rowOff>22417</xdr:rowOff>
    </xdr:from>
    <xdr:to>
      <xdr:col>15</xdr:col>
      <xdr:colOff>701675</xdr:colOff>
      <xdr:row>19</xdr:row>
      <xdr:rowOff>1064000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65DD2EC-E323-228B-834D-6CD7C208E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14583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</xdr:row>
      <xdr:rowOff>22416</xdr:rowOff>
    </xdr:from>
    <xdr:to>
      <xdr:col>15</xdr:col>
      <xdr:colOff>701675</xdr:colOff>
      <xdr:row>20</xdr:row>
      <xdr:rowOff>1063999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6EC8AA7-2DA9-CA46-1613-FAD730B81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00998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</xdr:row>
      <xdr:rowOff>22416</xdr:rowOff>
    </xdr:from>
    <xdr:to>
      <xdr:col>15</xdr:col>
      <xdr:colOff>701675</xdr:colOff>
      <xdr:row>21</xdr:row>
      <xdr:rowOff>1063999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636C3D5-730E-4DEE-30DA-FBB3D89F2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8741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</xdr:row>
      <xdr:rowOff>22417</xdr:rowOff>
    </xdr:from>
    <xdr:to>
      <xdr:col>15</xdr:col>
      <xdr:colOff>701675</xdr:colOff>
      <xdr:row>22</xdr:row>
      <xdr:rowOff>1064000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F8623D6-CC3A-F7F8-F561-7D34FC392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73831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</xdr:row>
      <xdr:rowOff>22832</xdr:rowOff>
    </xdr:from>
    <xdr:to>
      <xdr:col>15</xdr:col>
      <xdr:colOff>701675</xdr:colOff>
      <xdr:row>23</xdr:row>
      <xdr:rowOff>1063583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DA5805E-9623-D711-36CB-B12C210B9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60662"/>
          <a:ext cx="723900" cy="10407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</xdr:row>
      <xdr:rowOff>22832</xdr:rowOff>
    </xdr:from>
    <xdr:to>
      <xdr:col>15</xdr:col>
      <xdr:colOff>701675</xdr:colOff>
      <xdr:row>24</xdr:row>
      <xdr:rowOff>1063583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15BD1931-DD98-6E9B-E55E-E244BE883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47078"/>
          <a:ext cx="723900" cy="10407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</xdr:row>
      <xdr:rowOff>22870</xdr:rowOff>
    </xdr:from>
    <xdr:to>
      <xdr:col>15</xdr:col>
      <xdr:colOff>701675</xdr:colOff>
      <xdr:row>25</xdr:row>
      <xdr:rowOff>927745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CBE1E789-7595-377D-401A-A45C0A335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33531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</xdr:row>
      <xdr:rowOff>22870</xdr:rowOff>
    </xdr:from>
    <xdr:to>
      <xdr:col>15</xdr:col>
      <xdr:colOff>701675</xdr:colOff>
      <xdr:row>26</xdr:row>
      <xdr:rowOff>927745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A20477B-8B19-B23C-54CE-2E289CDDB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84145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</xdr:row>
      <xdr:rowOff>22416</xdr:rowOff>
    </xdr:from>
    <xdr:to>
      <xdr:col>15</xdr:col>
      <xdr:colOff>701675</xdr:colOff>
      <xdr:row>27</xdr:row>
      <xdr:rowOff>1063999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A4FEF14-1B37-757D-03AF-BDE2877B7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34305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</xdr:row>
      <xdr:rowOff>22417</xdr:rowOff>
    </xdr:from>
    <xdr:to>
      <xdr:col>15</xdr:col>
      <xdr:colOff>701675</xdr:colOff>
      <xdr:row>28</xdr:row>
      <xdr:rowOff>1064000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FF98FE6F-FFC3-5308-183B-455EC652F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620722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</xdr:row>
      <xdr:rowOff>22417</xdr:rowOff>
    </xdr:from>
    <xdr:to>
      <xdr:col>15</xdr:col>
      <xdr:colOff>701675</xdr:colOff>
      <xdr:row>29</xdr:row>
      <xdr:rowOff>1064000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A21E0327-B444-FECA-B49E-2E0C54B7B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707138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</xdr:row>
      <xdr:rowOff>22417</xdr:rowOff>
    </xdr:from>
    <xdr:to>
      <xdr:col>15</xdr:col>
      <xdr:colOff>701675</xdr:colOff>
      <xdr:row>30</xdr:row>
      <xdr:rowOff>1064000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90C38352-D2AA-A5A3-2B86-21D406CB1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79355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</xdr:row>
      <xdr:rowOff>22416</xdr:rowOff>
    </xdr:from>
    <xdr:to>
      <xdr:col>15</xdr:col>
      <xdr:colOff>701675</xdr:colOff>
      <xdr:row>31</xdr:row>
      <xdr:rowOff>1063999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C99D7DAA-D519-0A58-B6A4-810BAC616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879968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</xdr:row>
      <xdr:rowOff>22416</xdr:rowOff>
    </xdr:from>
    <xdr:to>
      <xdr:col>15</xdr:col>
      <xdr:colOff>701675</xdr:colOff>
      <xdr:row>32</xdr:row>
      <xdr:rowOff>1063999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10C96BB1-0723-8EA7-6DE7-FA448C258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96638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</xdr:row>
      <xdr:rowOff>22416</xdr:rowOff>
    </xdr:from>
    <xdr:to>
      <xdr:col>15</xdr:col>
      <xdr:colOff>701675</xdr:colOff>
      <xdr:row>33</xdr:row>
      <xdr:rowOff>1063999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D928C939-10F0-FD6A-D3A0-5A113FCA6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052800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</xdr:row>
      <xdr:rowOff>22416</xdr:rowOff>
    </xdr:from>
    <xdr:to>
      <xdr:col>15</xdr:col>
      <xdr:colOff>701675</xdr:colOff>
      <xdr:row>34</xdr:row>
      <xdr:rowOff>1063999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4896D171-F234-35DC-1036-7BD491660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139216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</xdr:row>
      <xdr:rowOff>22416</xdr:rowOff>
    </xdr:from>
    <xdr:to>
      <xdr:col>15</xdr:col>
      <xdr:colOff>701675</xdr:colOff>
      <xdr:row>35</xdr:row>
      <xdr:rowOff>1063999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59013DC-CFD7-5F75-7B3A-E40450683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225632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</xdr:row>
      <xdr:rowOff>22415</xdr:rowOff>
    </xdr:from>
    <xdr:to>
      <xdr:col>15</xdr:col>
      <xdr:colOff>701675</xdr:colOff>
      <xdr:row>36</xdr:row>
      <xdr:rowOff>1063998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41BBB39C-D85B-E47A-CFCF-2E60B909F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312047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</xdr:row>
      <xdr:rowOff>24393</xdr:rowOff>
    </xdr:from>
    <xdr:to>
      <xdr:col>15</xdr:col>
      <xdr:colOff>701675</xdr:colOff>
      <xdr:row>37</xdr:row>
      <xdr:rowOff>989593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B0AAF69-2E18-6064-A333-73CD81E18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40044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</xdr:row>
      <xdr:rowOff>24393</xdr:rowOff>
    </xdr:from>
    <xdr:to>
      <xdr:col>15</xdr:col>
      <xdr:colOff>701675</xdr:colOff>
      <xdr:row>38</xdr:row>
      <xdr:rowOff>989593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ABEBB579-2F38-2B57-3BB7-766ACB4B5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41442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</xdr:row>
      <xdr:rowOff>24394</xdr:rowOff>
    </xdr:from>
    <xdr:to>
      <xdr:col>15</xdr:col>
      <xdr:colOff>701675</xdr:colOff>
      <xdr:row>39</xdr:row>
      <xdr:rowOff>989594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A58529B1-87AB-0EC8-23FA-D33832AC1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42841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</xdr:row>
      <xdr:rowOff>24393</xdr:rowOff>
    </xdr:from>
    <xdr:to>
      <xdr:col>15</xdr:col>
      <xdr:colOff>701675</xdr:colOff>
      <xdr:row>40</xdr:row>
      <xdr:rowOff>989593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882A4364-9E66-3887-D521-342CBC9F8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44240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</xdr:row>
      <xdr:rowOff>22399</xdr:rowOff>
    </xdr:from>
    <xdr:to>
      <xdr:col>15</xdr:col>
      <xdr:colOff>701675</xdr:colOff>
      <xdr:row>41</xdr:row>
      <xdr:rowOff>1000642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1F53F756-BDA7-E59E-E5BB-DD6F09407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454399"/>
          <a:ext cx="723900" cy="978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</xdr:row>
      <xdr:rowOff>22398</xdr:rowOff>
    </xdr:from>
    <xdr:to>
      <xdr:col>15</xdr:col>
      <xdr:colOff>701675</xdr:colOff>
      <xdr:row>42</xdr:row>
      <xdr:rowOff>1000641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1388932-E990-7A27-E61A-1ABF12F16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477440"/>
          <a:ext cx="723900" cy="978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</xdr:row>
      <xdr:rowOff>22398</xdr:rowOff>
    </xdr:from>
    <xdr:to>
      <xdr:col>15</xdr:col>
      <xdr:colOff>701675</xdr:colOff>
      <xdr:row>43</xdr:row>
      <xdr:rowOff>1000641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F3870B79-51B1-6631-7161-1775C1664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500481"/>
          <a:ext cx="723900" cy="978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</xdr:row>
      <xdr:rowOff>22916</xdr:rowOff>
    </xdr:from>
    <xdr:to>
      <xdr:col>15</xdr:col>
      <xdr:colOff>701675</xdr:colOff>
      <xdr:row>44</xdr:row>
      <xdr:rowOff>1108766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3F33E903-090E-48FA-C591-0D06305D7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5240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</xdr:row>
      <xdr:rowOff>22416</xdr:rowOff>
    </xdr:from>
    <xdr:to>
      <xdr:col>15</xdr:col>
      <xdr:colOff>701675</xdr:colOff>
      <xdr:row>45</xdr:row>
      <xdr:rowOff>1063999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24BFE930-C8CF-8A5C-0ECD-685A2D7C4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65522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</xdr:row>
      <xdr:rowOff>22415</xdr:rowOff>
    </xdr:from>
    <xdr:to>
      <xdr:col>15</xdr:col>
      <xdr:colOff>701675</xdr:colOff>
      <xdr:row>46</xdr:row>
      <xdr:rowOff>1063998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6A67A75F-6716-FBCF-5920-C7F153C39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741639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</xdr:row>
      <xdr:rowOff>22416</xdr:rowOff>
    </xdr:from>
    <xdr:to>
      <xdr:col>15</xdr:col>
      <xdr:colOff>701675</xdr:colOff>
      <xdr:row>47</xdr:row>
      <xdr:rowOff>1063999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432BCC68-4395-92F6-490E-696223E70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828056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</xdr:row>
      <xdr:rowOff>22415</xdr:rowOff>
    </xdr:from>
    <xdr:to>
      <xdr:col>15</xdr:col>
      <xdr:colOff>701675</xdr:colOff>
      <xdr:row>48</xdr:row>
      <xdr:rowOff>1063998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9B9ABE6E-1503-0AB2-3018-40DFC1CA7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914470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</xdr:row>
      <xdr:rowOff>22916</xdr:rowOff>
    </xdr:from>
    <xdr:to>
      <xdr:col>15</xdr:col>
      <xdr:colOff>701675</xdr:colOff>
      <xdr:row>49</xdr:row>
      <xdr:rowOff>1108766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CB9AB5C8-6392-F075-74D6-EDC852685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00138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</xdr:row>
      <xdr:rowOff>22916</xdr:rowOff>
    </xdr:from>
    <xdr:to>
      <xdr:col>15</xdr:col>
      <xdr:colOff>701675</xdr:colOff>
      <xdr:row>50</xdr:row>
      <xdr:rowOff>1108766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A3058F6C-9D26-617E-A01D-823685430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13307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</xdr:row>
      <xdr:rowOff>22915</xdr:rowOff>
    </xdr:from>
    <xdr:to>
      <xdr:col>15</xdr:col>
      <xdr:colOff>701675</xdr:colOff>
      <xdr:row>51</xdr:row>
      <xdr:rowOff>1108765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26AD2A4E-155E-20E6-940E-44B044C91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26475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</xdr:row>
      <xdr:rowOff>22918</xdr:rowOff>
    </xdr:from>
    <xdr:to>
      <xdr:col>15</xdr:col>
      <xdr:colOff>701675</xdr:colOff>
      <xdr:row>52</xdr:row>
      <xdr:rowOff>1108768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F77872A3-19D6-4A6E-B73C-7A39AFF0C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39643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</xdr:row>
      <xdr:rowOff>22918</xdr:rowOff>
    </xdr:from>
    <xdr:to>
      <xdr:col>15</xdr:col>
      <xdr:colOff>701675</xdr:colOff>
      <xdr:row>53</xdr:row>
      <xdr:rowOff>1108768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3BEA648C-B80D-8DE9-E653-C668A3EAC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52812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</xdr:row>
      <xdr:rowOff>22415</xdr:rowOff>
    </xdr:from>
    <xdr:to>
      <xdr:col>15</xdr:col>
      <xdr:colOff>701675</xdr:colOff>
      <xdr:row>54</xdr:row>
      <xdr:rowOff>1063998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C4B75457-86B7-1C98-B594-59E04F64C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659302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</xdr:row>
      <xdr:rowOff>22417</xdr:rowOff>
    </xdr:from>
    <xdr:to>
      <xdr:col>15</xdr:col>
      <xdr:colOff>701675</xdr:colOff>
      <xdr:row>55</xdr:row>
      <xdr:rowOff>1064000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F0DBD0D6-1975-3EFD-48E7-5BC47B3E3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745720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</xdr:row>
      <xdr:rowOff>22415</xdr:rowOff>
    </xdr:from>
    <xdr:to>
      <xdr:col>15</xdr:col>
      <xdr:colOff>701675</xdr:colOff>
      <xdr:row>56</xdr:row>
      <xdr:rowOff>1063998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2B88ACF3-2C37-4B2A-AF49-9C8D12497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83213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</xdr:row>
      <xdr:rowOff>24869</xdr:rowOff>
    </xdr:from>
    <xdr:to>
      <xdr:col>15</xdr:col>
      <xdr:colOff>701675</xdr:colOff>
      <xdr:row>58</xdr:row>
      <xdr:rowOff>934799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27579B7C-5716-A99D-E7FE-3CA9AA33F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129233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</xdr:row>
      <xdr:rowOff>24870</xdr:rowOff>
    </xdr:from>
    <xdr:to>
      <xdr:col>15</xdr:col>
      <xdr:colOff>701675</xdr:colOff>
      <xdr:row>59</xdr:row>
      <xdr:rowOff>934800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75904651-F390-3505-690A-7FA59E364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088902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</xdr:row>
      <xdr:rowOff>24800</xdr:rowOff>
    </xdr:from>
    <xdr:to>
      <xdr:col>15</xdr:col>
      <xdr:colOff>701675</xdr:colOff>
      <xdr:row>60</xdr:row>
      <xdr:rowOff>762854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98246C39-0B3A-DD6D-5EAF-E82CD17E3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048499"/>
          <a:ext cx="723900" cy="7380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</xdr:row>
      <xdr:rowOff>22822</xdr:rowOff>
    </xdr:from>
    <xdr:to>
      <xdr:col>15</xdr:col>
      <xdr:colOff>701675</xdr:colOff>
      <xdr:row>61</xdr:row>
      <xdr:rowOff>746722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92885E21-6215-3CE9-ADB0-AC3D42B41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8341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</xdr:row>
      <xdr:rowOff>21968</xdr:rowOff>
    </xdr:from>
    <xdr:to>
      <xdr:col>15</xdr:col>
      <xdr:colOff>701675</xdr:colOff>
      <xdr:row>62</xdr:row>
      <xdr:rowOff>557456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32423E68-090D-6B38-9030-520EEF7EA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602863"/>
          <a:ext cx="723900" cy="5354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</xdr:row>
      <xdr:rowOff>24392</xdr:rowOff>
    </xdr:from>
    <xdr:to>
      <xdr:col>15</xdr:col>
      <xdr:colOff>701675</xdr:colOff>
      <xdr:row>63</xdr:row>
      <xdr:rowOff>989592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9915BC5A-A889-FBCA-3C10-40F054FE8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18470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</xdr:row>
      <xdr:rowOff>24395</xdr:rowOff>
    </xdr:from>
    <xdr:to>
      <xdr:col>15</xdr:col>
      <xdr:colOff>701675</xdr:colOff>
      <xdr:row>64</xdr:row>
      <xdr:rowOff>989595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3E05D160-1D31-5F9A-B8E1-9276F0553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1987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</xdr:row>
      <xdr:rowOff>22739</xdr:rowOff>
    </xdr:from>
    <xdr:to>
      <xdr:col>15</xdr:col>
      <xdr:colOff>701675</xdr:colOff>
      <xdr:row>65</xdr:row>
      <xdr:rowOff>426151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C66EDBF3-E3BA-6540-298D-9AA232D80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211032"/>
          <a:ext cx="723900" cy="4071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</xdr:row>
      <xdr:rowOff>22739</xdr:rowOff>
    </xdr:from>
    <xdr:to>
      <xdr:col>15</xdr:col>
      <xdr:colOff>701675</xdr:colOff>
      <xdr:row>66</xdr:row>
      <xdr:rowOff>426151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C87DC2B9-8867-A3D8-8A2A-4E375BC3E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663705"/>
          <a:ext cx="723900" cy="4071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</xdr:row>
      <xdr:rowOff>22869</xdr:rowOff>
    </xdr:from>
    <xdr:to>
      <xdr:col>15</xdr:col>
      <xdr:colOff>701675</xdr:colOff>
      <xdr:row>67</xdr:row>
      <xdr:rowOff>927744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EEF9BE36-BB85-C009-E99E-C6CA9C863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116509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</xdr:row>
      <xdr:rowOff>22871</xdr:rowOff>
    </xdr:from>
    <xdr:to>
      <xdr:col>15</xdr:col>
      <xdr:colOff>701675</xdr:colOff>
      <xdr:row>68</xdr:row>
      <xdr:rowOff>927746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C2E0DFA5-139A-015A-B426-DF8C0800F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067124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</xdr:row>
      <xdr:rowOff>23721</xdr:rowOff>
    </xdr:from>
    <xdr:to>
      <xdr:col>15</xdr:col>
      <xdr:colOff>701675</xdr:colOff>
      <xdr:row>69</xdr:row>
      <xdr:rowOff>718665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2F14C7A2-A63D-4DE4-8311-25C0548A5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018588"/>
          <a:ext cx="723900" cy="6949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</xdr:row>
      <xdr:rowOff>22867</xdr:rowOff>
    </xdr:from>
    <xdr:to>
      <xdr:col>15</xdr:col>
      <xdr:colOff>701675</xdr:colOff>
      <xdr:row>70</xdr:row>
      <xdr:rowOff>927742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4C810A4C-B3F6-300B-0201-2F8D01F54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760118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</xdr:row>
      <xdr:rowOff>22868</xdr:rowOff>
    </xdr:from>
    <xdr:to>
      <xdr:col>15</xdr:col>
      <xdr:colOff>701675</xdr:colOff>
      <xdr:row>71</xdr:row>
      <xdr:rowOff>927743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D398DE22-0013-7522-FB47-B946C2C8B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710733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</xdr:row>
      <xdr:rowOff>22869</xdr:rowOff>
    </xdr:from>
    <xdr:to>
      <xdr:col>15</xdr:col>
      <xdr:colOff>701675</xdr:colOff>
      <xdr:row>72</xdr:row>
      <xdr:rowOff>927744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5DD3E27B-D98E-3DC5-1CC9-FDFA85E13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661348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</xdr:row>
      <xdr:rowOff>25970</xdr:rowOff>
    </xdr:from>
    <xdr:to>
      <xdr:col>15</xdr:col>
      <xdr:colOff>701675</xdr:colOff>
      <xdr:row>73</xdr:row>
      <xdr:rowOff>797901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52D64518-EDF0-56F1-F444-27E1436EC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615063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</xdr:row>
      <xdr:rowOff>25968</xdr:rowOff>
    </xdr:from>
    <xdr:to>
      <xdr:col>15</xdr:col>
      <xdr:colOff>701675</xdr:colOff>
      <xdr:row>74</xdr:row>
      <xdr:rowOff>797899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A5463C49-C036-0D37-BA07-B90D5476A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438926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</xdr:row>
      <xdr:rowOff>22821</xdr:rowOff>
    </xdr:from>
    <xdr:to>
      <xdr:col>15</xdr:col>
      <xdr:colOff>701675</xdr:colOff>
      <xdr:row>75</xdr:row>
      <xdr:rowOff>746721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FC9CA4C4-DDF6-337E-926B-B01C9CBE4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2596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</xdr:row>
      <xdr:rowOff>22824</xdr:rowOff>
    </xdr:from>
    <xdr:to>
      <xdr:col>15</xdr:col>
      <xdr:colOff>701675</xdr:colOff>
      <xdr:row>76</xdr:row>
      <xdr:rowOff>746724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813294D8-6580-025E-2EC2-65943ACF5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02919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</xdr:row>
      <xdr:rowOff>22869</xdr:rowOff>
    </xdr:from>
    <xdr:to>
      <xdr:col>15</xdr:col>
      <xdr:colOff>701675</xdr:colOff>
      <xdr:row>77</xdr:row>
      <xdr:rowOff>927744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1561F076-2913-EC20-3EA2-07FE87C44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798782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</xdr:row>
      <xdr:rowOff>22702</xdr:rowOff>
    </xdr:from>
    <xdr:to>
      <xdr:col>15</xdr:col>
      <xdr:colOff>701675</xdr:colOff>
      <xdr:row>78</xdr:row>
      <xdr:rowOff>900748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DCB46249-93E5-2C0F-AD17-778261240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749229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</xdr:row>
      <xdr:rowOff>22703</xdr:rowOff>
    </xdr:from>
    <xdr:to>
      <xdr:col>15</xdr:col>
      <xdr:colOff>701675</xdr:colOff>
      <xdr:row>79</xdr:row>
      <xdr:rowOff>900749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C16BE359-E480-2809-D0E4-2EA5656B1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672683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</xdr:row>
      <xdr:rowOff>22703</xdr:rowOff>
    </xdr:from>
    <xdr:to>
      <xdr:col>15</xdr:col>
      <xdr:colOff>701675</xdr:colOff>
      <xdr:row>80</xdr:row>
      <xdr:rowOff>900749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5F0887FE-A846-34F9-F108-5AC3D168D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596137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</xdr:row>
      <xdr:rowOff>22703</xdr:rowOff>
    </xdr:from>
    <xdr:to>
      <xdr:col>15</xdr:col>
      <xdr:colOff>701675</xdr:colOff>
      <xdr:row>81</xdr:row>
      <xdr:rowOff>900749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A077C53F-2180-8BE4-8AF4-B1FC07F47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519590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</xdr:row>
      <xdr:rowOff>22722</xdr:rowOff>
    </xdr:from>
    <xdr:to>
      <xdr:col>15</xdr:col>
      <xdr:colOff>701675</xdr:colOff>
      <xdr:row>82</xdr:row>
      <xdr:rowOff>1063690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92A0FF00-13B5-FFD3-0650-349B13225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443063"/>
          <a:ext cx="723900" cy="10409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</xdr:row>
      <xdr:rowOff>24364</xdr:rowOff>
    </xdr:from>
    <xdr:to>
      <xdr:col>15</xdr:col>
      <xdr:colOff>701675</xdr:colOff>
      <xdr:row>83</xdr:row>
      <xdr:rowOff>1052996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DFBC37BD-83AB-0035-38E5-48385BDA0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531120"/>
          <a:ext cx="723900" cy="1028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</xdr:row>
      <xdr:rowOff>25106</xdr:rowOff>
    </xdr:from>
    <xdr:to>
      <xdr:col>15</xdr:col>
      <xdr:colOff>701675</xdr:colOff>
      <xdr:row>84</xdr:row>
      <xdr:rowOff>988878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EFA246E8-1FA4-576B-59A9-476D6A612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609225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</xdr:row>
      <xdr:rowOff>24160</xdr:rowOff>
    </xdr:from>
    <xdr:to>
      <xdr:col>15</xdr:col>
      <xdr:colOff>701675</xdr:colOff>
      <xdr:row>85</xdr:row>
      <xdr:rowOff>546203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D326F12F-2DA5-EE56-EAF3-8B7A4A36E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622267"/>
          <a:ext cx="723900" cy="522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</xdr:row>
      <xdr:rowOff>24970</xdr:rowOff>
    </xdr:from>
    <xdr:to>
      <xdr:col>15</xdr:col>
      <xdr:colOff>701675</xdr:colOff>
      <xdr:row>86</xdr:row>
      <xdr:rowOff>509184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2253944A-F9D2-70AC-036D-2B99BDCEC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193445"/>
          <a:ext cx="723900" cy="4842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</xdr:row>
      <xdr:rowOff>22323</xdr:rowOff>
    </xdr:from>
    <xdr:to>
      <xdr:col>15</xdr:col>
      <xdr:colOff>701675</xdr:colOff>
      <xdr:row>87</xdr:row>
      <xdr:rowOff>756277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C1B5CF7-DDAC-3BC6-A2BF-7BD6F8085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724953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</xdr:row>
      <xdr:rowOff>22320</xdr:rowOff>
    </xdr:from>
    <xdr:to>
      <xdr:col>15</xdr:col>
      <xdr:colOff>701675</xdr:colOff>
      <xdr:row>88</xdr:row>
      <xdr:rowOff>756274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269076CF-1C24-952A-4051-25F03C1D2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503548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</xdr:row>
      <xdr:rowOff>22322</xdr:rowOff>
    </xdr:from>
    <xdr:to>
      <xdr:col>15</xdr:col>
      <xdr:colOff>701675</xdr:colOff>
      <xdr:row>89</xdr:row>
      <xdr:rowOff>756276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96D8A8C7-E4C7-0EFF-6B77-23D14D069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282148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</xdr:row>
      <xdr:rowOff>22325</xdr:rowOff>
    </xdr:from>
    <xdr:to>
      <xdr:col>15</xdr:col>
      <xdr:colOff>701675</xdr:colOff>
      <xdr:row>90</xdr:row>
      <xdr:rowOff>756279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7B2CAFF4-0164-F6EA-0017-5C4E22C5E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060749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</xdr:row>
      <xdr:rowOff>24392</xdr:rowOff>
    </xdr:from>
    <xdr:to>
      <xdr:col>15</xdr:col>
      <xdr:colOff>701675</xdr:colOff>
      <xdr:row>91</xdr:row>
      <xdr:rowOff>989592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32E76BFB-A6E5-14F1-0C1B-988627315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84141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</xdr:row>
      <xdr:rowOff>24395</xdr:rowOff>
    </xdr:from>
    <xdr:to>
      <xdr:col>15</xdr:col>
      <xdr:colOff>701675</xdr:colOff>
      <xdr:row>92</xdr:row>
      <xdr:rowOff>989595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9A2B1EFA-1E45-129D-657D-FD216C942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85540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</xdr:row>
      <xdr:rowOff>24392</xdr:rowOff>
    </xdr:from>
    <xdr:to>
      <xdr:col>15</xdr:col>
      <xdr:colOff>701675</xdr:colOff>
      <xdr:row>93</xdr:row>
      <xdr:rowOff>989592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EBCC576E-BA72-C2CF-FCFE-9CC5BFF8E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86939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</xdr:row>
      <xdr:rowOff>22819</xdr:rowOff>
    </xdr:from>
    <xdr:to>
      <xdr:col>15</xdr:col>
      <xdr:colOff>701675</xdr:colOff>
      <xdr:row>94</xdr:row>
      <xdr:rowOff>746719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EA8F9DBD-F071-31B9-37A5-FA04236F7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8818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</xdr:row>
      <xdr:rowOff>22821</xdr:rowOff>
    </xdr:from>
    <xdr:to>
      <xdr:col>15</xdr:col>
      <xdr:colOff>701675</xdr:colOff>
      <xdr:row>95</xdr:row>
      <xdr:rowOff>746721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96C5681B-4D1D-3EF0-9295-EC283306D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6513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</xdr:row>
      <xdr:rowOff>22775</xdr:rowOff>
    </xdr:from>
    <xdr:to>
      <xdr:col>15</xdr:col>
      <xdr:colOff>701675</xdr:colOff>
      <xdr:row>96</xdr:row>
      <xdr:rowOff>565700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396AC50A-A0B0-8021-F69A-7F1A877D6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42085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</xdr:row>
      <xdr:rowOff>22822</xdr:rowOff>
    </xdr:from>
    <xdr:to>
      <xdr:col>15</xdr:col>
      <xdr:colOff>701675</xdr:colOff>
      <xdr:row>97</xdr:row>
      <xdr:rowOff>746722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89BD74FA-6F31-8BF5-7AA5-96E911F40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0093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</xdr:row>
      <xdr:rowOff>22824</xdr:rowOff>
    </xdr:from>
    <xdr:to>
      <xdr:col>15</xdr:col>
      <xdr:colOff>701675</xdr:colOff>
      <xdr:row>98</xdr:row>
      <xdr:rowOff>746724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17B8C9D0-C80F-F591-9ECE-D9CF92808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77891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</xdr:row>
      <xdr:rowOff>24909</xdr:rowOff>
    </xdr:from>
    <xdr:to>
      <xdr:col>15</xdr:col>
      <xdr:colOff>701675</xdr:colOff>
      <xdr:row>99</xdr:row>
      <xdr:rowOff>862325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A681BE15-A0D5-83E5-B4BD-8D809A71B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550549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</xdr:row>
      <xdr:rowOff>24915</xdr:rowOff>
    </xdr:from>
    <xdr:to>
      <xdr:col>15</xdr:col>
      <xdr:colOff>701675</xdr:colOff>
      <xdr:row>100</xdr:row>
      <xdr:rowOff>862331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94E8324-56CE-F5F7-C6BD-9D258E5A5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437794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</xdr:row>
      <xdr:rowOff>24914</xdr:rowOff>
    </xdr:from>
    <xdr:to>
      <xdr:col>15</xdr:col>
      <xdr:colOff>701675</xdr:colOff>
      <xdr:row>101</xdr:row>
      <xdr:rowOff>862330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DCDC7A42-DF40-4E48-2628-25583850D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325033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</xdr:row>
      <xdr:rowOff>24914</xdr:rowOff>
    </xdr:from>
    <xdr:to>
      <xdr:col>15</xdr:col>
      <xdr:colOff>701675</xdr:colOff>
      <xdr:row>102</xdr:row>
      <xdr:rowOff>862330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39B23281-8B35-F5E3-6464-1C4AA762C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212272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</xdr:row>
      <xdr:rowOff>24913</xdr:rowOff>
    </xdr:from>
    <xdr:to>
      <xdr:col>15</xdr:col>
      <xdr:colOff>701675</xdr:colOff>
      <xdr:row>103</xdr:row>
      <xdr:rowOff>862329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277CBCC5-A149-CEA8-195A-267700A5C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099511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</xdr:row>
      <xdr:rowOff>24912</xdr:rowOff>
    </xdr:from>
    <xdr:to>
      <xdr:col>15</xdr:col>
      <xdr:colOff>701675</xdr:colOff>
      <xdr:row>104</xdr:row>
      <xdr:rowOff>862328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789DFC5F-D164-3830-779C-42ED3F5FC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986750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</xdr:row>
      <xdr:rowOff>23119</xdr:rowOff>
    </xdr:from>
    <xdr:to>
      <xdr:col>15</xdr:col>
      <xdr:colOff>701675</xdr:colOff>
      <xdr:row>105</xdr:row>
      <xdr:rowOff>737367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B069A9A1-955B-6291-B7EF-E954CAD7B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872196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</xdr:row>
      <xdr:rowOff>23121</xdr:rowOff>
    </xdr:from>
    <xdr:to>
      <xdr:col>15</xdr:col>
      <xdr:colOff>701675</xdr:colOff>
      <xdr:row>106</xdr:row>
      <xdr:rowOff>737369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4E51C5F2-11C5-0B30-579E-C2712D621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632689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</xdr:row>
      <xdr:rowOff>22820</xdr:rowOff>
    </xdr:from>
    <xdr:to>
      <xdr:col>15</xdr:col>
      <xdr:colOff>701675</xdr:colOff>
      <xdr:row>107</xdr:row>
      <xdr:rowOff>746720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1BF684EE-595F-BF5A-1542-4FF233870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3928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</xdr:row>
      <xdr:rowOff>22821</xdr:rowOff>
    </xdr:from>
    <xdr:to>
      <xdr:col>15</xdr:col>
      <xdr:colOff>701675</xdr:colOff>
      <xdr:row>109</xdr:row>
      <xdr:rowOff>746721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9239834E-9610-8544-62BF-62157040A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37065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</xdr:row>
      <xdr:rowOff>23425</xdr:rowOff>
    </xdr:from>
    <xdr:to>
      <xdr:col>15</xdr:col>
      <xdr:colOff>701675</xdr:colOff>
      <xdr:row>110</xdr:row>
      <xdr:rowOff>746121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CA078A72-C1F3-B016-4F87-3072E0567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140803"/>
          <a:ext cx="723900" cy="7226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</xdr:row>
      <xdr:rowOff>23427</xdr:rowOff>
    </xdr:from>
    <xdr:to>
      <xdr:col>15</xdr:col>
      <xdr:colOff>701675</xdr:colOff>
      <xdr:row>111</xdr:row>
      <xdr:rowOff>746123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93912361-A489-16D9-3C1C-A64A68CB0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910350"/>
          <a:ext cx="723900" cy="7226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</xdr:row>
      <xdr:rowOff>23423</xdr:rowOff>
    </xdr:from>
    <xdr:to>
      <xdr:col>15</xdr:col>
      <xdr:colOff>701675</xdr:colOff>
      <xdr:row>112</xdr:row>
      <xdr:rowOff>746119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5EB5D1F8-5F6A-B390-78F0-C9EAB23DE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679890"/>
          <a:ext cx="723900" cy="7226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</xdr:row>
      <xdr:rowOff>22824</xdr:rowOff>
    </xdr:from>
    <xdr:to>
      <xdr:col>15</xdr:col>
      <xdr:colOff>701675</xdr:colOff>
      <xdr:row>113</xdr:row>
      <xdr:rowOff>746724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371E9A6F-02A1-3FDE-61E1-4251FF229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44883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</xdr:row>
      <xdr:rowOff>22820</xdr:rowOff>
    </xdr:from>
    <xdr:to>
      <xdr:col>15</xdr:col>
      <xdr:colOff>701675</xdr:colOff>
      <xdr:row>114</xdr:row>
      <xdr:rowOff>746720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99B3E936-8268-16B5-4138-83A0A1EB1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21837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</xdr:row>
      <xdr:rowOff>22773</xdr:rowOff>
    </xdr:from>
    <xdr:to>
      <xdr:col>15</xdr:col>
      <xdr:colOff>701675</xdr:colOff>
      <xdr:row>115</xdr:row>
      <xdr:rowOff>565698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A257BB3B-649D-A736-A96D-C682F8733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98787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</xdr:row>
      <xdr:rowOff>24395</xdr:rowOff>
    </xdr:from>
    <xdr:to>
      <xdr:col>15</xdr:col>
      <xdr:colOff>701675</xdr:colOff>
      <xdr:row>116</xdr:row>
      <xdr:rowOff>989595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CCA86103-7C10-103C-9129-0EA49F7E7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57797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</xdr:row>
      <xdr:rowOff>22916</xdr:rowOff>
    </xdr:from>
    <xdr:to>
      <xdr:col>15</xdr:col>
      <xdr:colOff>701675</xdr:colOff>
      <xdr:row>117</xdr:row>
      <xdr:rowOff>1108766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D3DDDD73-42AE-99EE-390E-019C1BDEC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59048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</xdr:row>
      <xdr:rowOff>22914</xdr:rowOff>
    </xdr:from>
    <xdr:to>
      <xdr:col>15</xdr:col>
      <xdr:colOff>701675</xdr:colOff>
      <xdr:row>118</xdr:row>
      <xdr:rowOff>1108764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ED5E1186-8CB4-632F-B774-18D2F483B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72216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</xdr:row>
      <xdr:rowOff>24961</xdr:rowOff>
    </xdr:from>
    <xdr:to>
      <xdr:col>15</xdr:col>
      <xdr:colOff>701675</xdr:colOff>
      <xdr:row>119</xdr:row>
      <xdr:rowOff>762693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DE80E6C6-E24D-9307-326A-6D064B663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855892"/>
          <a:ext cx="723900" cy="7377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</xdr:row>
      <xdr:rowOff>22825</xdr:rowOff>
    </xdr:from>
    <xdr:to>
      <xdr:col>15</xdr:col>
      <xdr:colOff>701675</xdr:colOff>
      <xdr:row>120</xdr:row>
      <xdr:rowOff>746725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DAC1A810-8F88-329E-23D6-842E0298D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64140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</xdr:row>
      <xdr:rowOff>22820</xdr:rowOff>
    </xdr:from>
    <xdr:to>
      <xdr:col>15</xdr:col>
      <xdr:colOff>701675</xdr:colOff>
      <xdr:row>121</xdr:row>
      <xdr:rowOff>746720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4A592C73-CEB7-1E91-0B2B-591FC7A3E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4109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</xdr:row>
      <xdr:rowOff>23964</xdr:rowOff>
    </xdr:from>
    <xdr:to>
      <xdr:col>15</xdr:col>
      <xdr:colOff>701675</xdr:colOff>
      <xdr:row>122</xdr:row>
      <xdr:rowOff>808376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4C0F5ECA-26FC-4205-D368-C3964D3DF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181635"/>
          <a:ext cx="723900" cy="7940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</xdr:row>
      <xdr:rowOff>23968</xdr:rowOff>
    </xdr:from>
    <xdr:to>
      <xdr:col>15</xdr:col>
      <xdr:colOff>701675</xdr:colOff>
      <xdr:row>123</xdr:row>
      <xdr:rowOff>808380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62B3ECE1-8C15-66B3-60FF-9D0E817A8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023612"/>
          <a:ext cx="723900" cy="7940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</xdr:row>
      <xdr:rowOff>22825</xdr:rowOff>
    </xdr:from>
    <xdr:to>
      <xdr:col>15</xdr:col>
      <xdr:colOff>701675</xdr:colOff>
      <xdr:row>124</xdr:row>
      <xdr:rowOff>746725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EFE6DE00-49AE-8B3D-58C9-7561A3589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86444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</xdr:row>
      <xdr:rowOff>22821</xdr:rowOff>
    </xdr:from>
    <xdr:to>
      <xdr:col>15</xdr:col>
      <xdr:colOff>701675</xdr:colOff>
      <xdr:row>125</xdr:row>
      <xdr:rowOff>746721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C6590BB8-D2ED-83B7-81C6-EB5208E30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63398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</xdr:row>
      <xdr:rowOff>22916</xdr:rowOff>
    </xdr:from>
    <xdr:to>
      <xdr:col>15</xdr:col>
      <xdr:colOff>701675</xdr:colOff>
      <xdr:row>126</xdr:row>
      <xdr:rowOff>1108766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C566BCC6-9920-B4F9-FD37-C9E6B5809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40362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</xdr:row>
      <xdr:rowOff>22823</xdr:rowOff>
    </xdr:from>
    <xdr:to>
      <xdr:col>15</xdr:col>
      <xdr:colOff>701675</xdr:colOff>
      <xdr:row>127</xdr:row>
      <xdr:rowOff>746723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F1023380-BE50-C972-8ABC-E78B49C4E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5352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</xdr:row>
      <xdr:rowOff>22820</xdr:rowOff>
    </xdr:from>
    <xdr:to>
      <xdr:col>15</xdr:col>
      <xdr:colOff>701675</xdr:colOff>
      <xdr:row>129</xdr:row>
      <xdr:rowOff>746720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A4EF2EC5-665A-8004-EE19-B72A24AE6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7845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</xdr:row>
      <xdr:rowOff>24391</xdr:rowOff>
    </xdr:from>
    <xdr:to>
      <xdr:col>15</xdr:col>
      <xdr:colOff>701675</xdr:colOff>
      <xdr:row>130</xdr:row>
      <xdr:rowOff>989591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06586D2E-3665-D4EF-5B33-D56ED87E2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55570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</xdr:row>
      <xdr:rowOff>23835</xdr:rowOff>
    </xdr:from>
    <xdr:to>
      <xdr:col>15</xdr:col>
      <xdr:colOff>701675</xdr:colOff>
      <xdr:row>131</xdr:row>
      <xdr:rowOff>863410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008F7676-7555-803A-1A25-578408F2B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569134"/>
          <a:ext cx="723900" cy="8395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</xdr:row>
      <xdr:rowOff>25087</xdr:rowOff>
    </xdr:from>
    <xdr:to>
      <xdr:col>15</xdr:col>
      <xdr:colOff>701675</xdr:colOff>
      <xdr:row>132</xdr:row>
      <xdr:rowOff>871204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AE634A13-3F77-051D-3936-4F75453A0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457626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</xdr:row>
      <xdr:rowOff>25087</xdr:rowOff>
    </xdr:from>
    <xdr:to>
      <xdr:col>15</xdr:col>
      <xdr:colOff>701675</xdr:colOff>
      <xdr:row>133</xdr:row>
      <xdr:rowOff>871204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F9F7B26C-128F-6007-5E71-D2E4B8044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353919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</xdr:row>
      <xdr:rowOff>22817</xdr:rowOff>
    </xdr:from>
    <xdr:to>
      <xdr:col>15</xdr:col>
      <xdr:colOff>701675</xdr:colOff>
      <xdr:row>134</xdr:row>
      <xdr:rowOff>746717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B11C6E9B-E2F9-9654-B510-560D7247B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24794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</xdr:row>
      <xdr:rowOff>22875</xdr:rowOff>
    </xdr:from>
    <xdr:to>
      <xdr:col>15</xdr:col>
      <xdr:colOff>701675</xdr:colOff>
      <xdr:row>135</xdr:row>
      <xdr:rowOff>927750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4851FC10-940A-6DA7-3C8E-6AEAB1003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017544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</xdr:row>
      <xdr:rowOff>22864</xdr:rowOff>
    </xdr:from>
    <xdr:to>
      <xdr:col>15</xdr:col>
      <xdr:colOff>701675</xdr:colOff>
      <xdr:row>136</xdr:row>
      <xdr:rowOff>927739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7EA9E673-DCBE-978E-21AC-A021A86A4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96814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</xdr:row>
      <xdr:rowOff>23720</xdr:rowOff>
    </xdr:from>
    <xdr:to>
      <xdr:col>15</xdr:col>
      <xdr:colOff>701675</xdr:colOff>
      <xdr:row>137</xdr:row>
      <xdr:rowOff>808132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897C7716-2877-B5B1-AB8F-A3D7FC5CA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919617"/>
          <a:ext cx="723900" cy="794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</xdr:row>
      <xdr:rowOff>23805</xdr:rowOff>
    </xdr:from>
    <xdr:to>
      <xdr:col>15</xdr:col>
      <xdr:colOff>701675</xdr:colOff>
      <xdr:row>138</xdr:row>
      <xdr:rowOff>763851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664F46A0-1502-8BE7-2CCB-EA53608FB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761674"/>
          <a:ext cx="723900" cy="740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</xdr:row>
      <xdr:rowOff>22822</xdr:rowOff>
    </xdr:from>
    <xdr:to>
      <xdr:col>15</xdr:col>
      <xdr:colOff>701675</xdr:colOff>
      <xdr:row>139</xdr:row>
      <xdr:rowOff>746722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8F491DC7-7790-3F7B-1FFE-125C24582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54834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</xdr:row>
      <xdr:rowOff>24493</xdr:rowOff>
    </xdr:from>
    <xdr:to>
      <xdr:col>15</xdr:col>
      <xdr:colOff>701675</xdr:colOff>
      <xdr:row>140</xdr:row>
      <xdr:rowOff>563985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111D0BF6-F5EC-8D74-6B8B-B666CF5E7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319558"/>
          <a:ext cx="723900" cy="5394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</xdr:row>
      <xdr:rowOff>25847</xdr:rowOff>
    </xdr:from>
    <xdr:to>
      <xdr:col>15</xdr:col>
      <xdr:colOff>701675</xdr:colOff>
      <xdr:row>141</xdr:row>
      <xdr:rowOff>779910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71D67D09-3E5D-F150-C493-4AA17E5BE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909388"/>
          <a:ext cx="723900" cy="754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</xdr:row>
      <xdr:rowOff>22918</xdr:rowOff>
    </xdr:from>
    <xdr:to>
      <xdr:col>15</xdr:col>
      <xdr:colOff>701675</xdr:colOff>
      <xdr:row>128</xdr:row>
      <xdr:rowOff>1108768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D39B9DFF-DB40-ACAD-616E-49594D70E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30485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</xdr:row>
      <xdr:rowOff>21459</xdr:rowOff>
    </xdr:from>
    <xdr:to>
      <xdr:col>15</xdr:col>
      <xdr:colOff>701675</xdr:colOff>
      <xdr:row>142</xdr:row>
      <xdr:rowOff>856728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23430993-9FBD-4090-66B4-4DFCAC262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362608"/>
          <a:ext cx="723900" cy="8352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</xdr:row>
      <xdr:rowOff>22822</xdr:rowOff>
    </xdr:from>
    <xdr:to>
      <xdr:col>15</xdr:col>
      <xdr:colOff>701675</xdr:colOff>
      <xdr:row>143</xdr:row>
      <xdr:rowOff>746722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7115D402-00D3-954A-D946-BA8E55219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2421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</xdr:row>
      <xdr:rowOff>22819</xdr:rowOff>
    </xdr:from>
    <xdr:to>
      <xdr:col>15</xdr:col>
      <xdr:colOff>701675</xdr:colOff>
      <xdr:row>144</xdr:row>
      <xdr:rowOff>746719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28C30205-9BA8-9CA4-5FCD-490686D4D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0116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</xdr:row>
      <xdr:rowOff>22827</xdr:rowOff>
    </xdr:from>
    <xdr:to>
      <xdr:col>15</xdr:col>
      <xdr:colOff>701675</xdr:colOff>
      <xdr:row>145</xdr:row>
      <xdr:rowOff>746727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1FCDD8B5-BE16-EF4A-B31F-EB2E79DDF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78125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</xdr:row>
      <xdr:rowOff>22824</xdr:rowOff>
    </xdr:from>
    <xdr:to>
      <xdr:col>15</xdr:col>
      <xdr:colOff>701675</xdr:colOff>
      <xdr:row>146</xdr:row>
      <xdr:rowOff>746724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AE970138-6406-5394-F387-8BE10FB53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55079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</xdr:row>
      <xdr:rowOff>22819</xdr:rowOff>
    </xdr:from>
    <xdr:to>
      <xdr:col>15</xdr:col>
      <xdr:colOff>701675</xdr:colOff>
      <xdr:row>147</xdr:row>
      <xdr:rowOff>746719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3385FEB9-15E8-72DE-FC2C-D5724FC5F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3203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</xdr:row>
      <xdr:rowOff>23126</xdr:rowOff>
    </xdr:from>
    <xdr:to>
      <xdr:col>15</xdr:col>
      <xdr:colOff>701675</xdr:colOff>
      <xdr:row>148</xdr:row>
      <xdr:rowOff>737374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EAB9FCA5-B8D9-90EA-EB68-8AD4EBDF7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090183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</xdr:row>
      <xdr:rowOff>25552</xdr:rowOff>
    </xdr:from>
    <xdr:to>
      <xdr:col>15</xdr:col>
      <xdr:colOff>701675</xdr:colOff>
      <xdr:row>149</xdr:row>
      <xdr:rowOff>943172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FD4C8BF0-5C0A-9BAC-78B5-B4FD9E8AA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853101"/>
          <a:ext cx="723900" cy="9176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</xdr:row>
      <xdr:rowOff>22912</xdr:rowOff>
    </xdr:from>
    <xdr:to>
      <xdr:col>15</xdr:col>
      <xdr:colOff>701675</xdr:colOff>
      <xdr:row>150</xdr:row>
      <xdr:rowOff>719465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DE9BD4ED-FC47-6AE8-D653-D9BE360F0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819181"/>
          <a:ext cx="723900" cy="6965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151</xdr:row>
      <xdr:rowOff>24396</xdr:rowOff>
    </xdr:from>
    <xdr:to>
      <xdr:col>15</xdr:col>
      <xdr:colOff>701675</xdr:colOff>
      <xdr:row>151</xdr:row>
      <xdr:rowOff>989596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80AFF228-843D-A521-1C29-D9748EB19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56304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152</xdr:row>
      <xdr:rowOff>22823</xdr:rowOff>
    </xdr:from>
    <xdr:to>
      <xdr:col>15</xdr:col>
      <xdr:colOff>701675</xdr:colOff>
      <xdr:row>152</xdr:row>
      <xdr:rowOff>746723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1BA7D89F-BE29-3176-C9D0-1EA71C22D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5754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153</xdr:row>
      <xdr:rowOff>22819</xdr:rowOff>
    </xdr:from>
    <xdr:to>
      <xdr:col>15</xdr:col>
      <xdr:colOff>701675</xdr:colOff>
      <xdr:row>153</xdr:row>
      <xdr:rowOff>746719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4838AE58-5480-1074-8D0C-73E9AD2F0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3450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154</xdr:row>
      <xdr:rowOff>21761</xdr:rowOff>
    </xdr:from>
    <xdr:to>
      <xdr:col>15</xdr:col>
      <xdr:colOff>701675</xdr:colOff>
      <xdr:row>154</xdr:row>
      <xdr:rowOff>874523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1CE7ABC4-3765-F536-B0EB-A59EFF85C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113492"/>
          <a:ext cx="723900" cy="85276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155</xdr:row>
      <xdr:rowOff>21760</xdr:rowOff>
    </xdr:from>
    <xdr:to>
      <xdr:col>15</xdr:col>
      <xdr:colOff>701675</xdr:colOff>
      <xdr:row>155</xdr:row>
      <xdr:rowOff>874522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4C2E7C44-F5F6-47F6-8062-1A3DB66BF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009784"/>
          <a:ext cx="723900" cy="85276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156</xdr:row>
      <xdr:rowOff>25667</xdr:rowOff>
    </xdr:from>
    <xdr:to>
      <xdr:col>15</xdr:col>
      <xdr:colOff>701675</xdr:colOff>
      <xdr:row>156</xdr:row>
      <xdr:rowOff>771039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2F0B31CA-0305-A4D9-0661-1C1E94B3E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909984"/>
          <a:ext cx="723900" cy="7453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157</xdr:row>
      <xdr:rowOff>22774</xdr:rowOff>
    </xdr:from>
    <xdr:to>
      <xdr:col>15</xdr:col>
      <xdr:colOff>701675</xdr:colOff>
      <xdr:row>157</xdr:row>
      <xdr:rowOff>565699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A174D4C8-6F56-239B-F461-8FBA07420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70379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158</xdr:row>
      <xdr:rowOff>22976</xdr:rowOff>
    </xdr:from>
    <xdr:to>
      <xdr:col>15</xdr:col>
      <xdr:colOff>701675</xdr:colOff>
      <xdr:row>158</xdr:row>
      <xdr:rowOff>1036285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9463D181-EBBE-CFD7-7EB5-51C9437E4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8292473"/>
          <a:ext cx="723900" cy="10133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159</xdr:row>
      <xdr:rowOff>22968</xdr:rowOff>
    </xdr:from>
    <xdr:to>
      <xdr:col>15</xdr:col>
      <xdr:colOff>701675</xdr:colOff>
      <xdr:row>159</xdr:row>
      <xdr:rowOff>1036277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83726516-27A2-8F01-B568-F22EE2A11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9351720"/>
          <a:ext cx="723900" cy="10133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160</xdr:row>
      <xdr:rowOff>22823</xdr:rowOff>
    </xdr:from>
    <xdr:to>
      <xdr:col>15</xdr:col>
      <xdr:colOff>701675</xdr:colOff>
      <xdr:row>160</xdr:row>
      <xdr:rowOff>746723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47B45F4E-4DD5-5D32-B700-205ADAE2F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04108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161</xdr:row>
      <xdr:rowOff>22819</xdr:rowOff>
    </xdr:from>
    <xdr:to>
      <xdr:col>15</xdr:col>
      <xdr:colOff>701675</xdr:colOff>
      <xdr:row>161</xdr:row>
      <xdr:rowOff>746719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FF932AFB-C063-3A82-7343-95EE658C0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118037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162</xdr:row>
      <xdr:rowOff>21463</xdr:rowOff>
    </xdr:from>
    <xdr:to>
      <xdr:col>15</xdr:col>
      <xdr:colOff>701675</xdr:colOff>
      <xdr:row>162</xdr:row>
      <xdr:rowOff>856732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E37E0174-3688-504A-12D5-C5C3328DC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1948560"/>
          <a:ext cx="723900" cy="8352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163</xdr:row>
      <xdr:rowOff>25319</xdr:rowOff>
    </xdr:from>
    <xdr:to>
      <xdr:col>15</xdr:col>
      <xdr:colOff>701675</xdr:colOff>
      <xdr:row>163</xdr:row>
      <xdr:rowOff>997722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2D233347-0280-8A31-0249-C3798F307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2830602"/>
          <a:ext cx="723900" cy="9724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164</xdr:row>
      <xdr:rowOff>25322</xdr:rowOff>
    </xdr:from>
    <xdr:to>
      <xdr:col>15</xdr:col>
      <xdr:colOff>701675</xdr:colOff>
      <xdr:row>164</xdr:row>
      <xdr:rowOff>997725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B56A0AA0-E482-DAFD-1368-AC1E0BD92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3853647"/>
          <a:ext cx="723900" cy="9724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165</xdr:row>
      <xdr:rowOff>22820</xdr:rowOff>
    </xdr:from>
    <xdr:to>
      <xdr:col>15</xdr:col>
      <xdr:colOff>701675</xdr:colOff>
      <xdr:row>165</xdr:row>
      <xdr:rowOff>746720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2E3F17C0-5545-7192-62F5-79CDE6868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48741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166</xdr:row>
      <xdr:rowOff>22828</xdr:rowOff>
    </xdr:from>
    <xdr:to>
      <xdr:col>15</xdr:col>
      <xdr:colOff>701675</xdr:colOff>
      <xdr:row>166</xdr:row>
      <xdr:rowOff>746728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5DC4EA50-191C-EFAE-7E43-EEBCEA593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56437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167</xdr:row>
      <xdr:rowOff>22825</xdr:rowOff>
    </xdr:from>
    <xdr:to>
      <xdr:col>15</xdr:col>
      <xdr:colOff>701675</xdr:colOff>
      <xdr:row>167</xdr:row>
      <xdr:rowOff>746725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7866D5CC-6805-4801-231A-DB961F374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641328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168</xdr:row>
      <xdr:rowOff>22820</xdr:rowOff>
    </xdr:from>
    <xdr:to>
      <xdr:col>15</xdr:col>
      <xdr:colOff>701675</xdr:colOff>
      <xdr:row>168</xdr:row>
      <xdr:rowOff>746720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DA8E96FA-8C3F-30F7-EDFB-9BEA754E1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71828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169</xdr:row>
      <xdr:rowOff>24341</xdr:rowOff>
    </xdr:from>
    <xdr:to>
      <xdr:col>15</xdr:col>
      <xdr:colOff>701675</xdr:colOff>
      <xdr:row>169</xdr:row>
      <xdr:rowOff>826693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438FD8DE-39C5-B9E1-F474-7E9C10123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7953886"/>
          <a:ext cx="723900" cy="8023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170</xdr:row>
      <xdr:rowOff>24340</xdr:rowOff>
    </xdr:from>
    <xdr:to>
      <xdr:col>15</xdr:col>
      <xdr:colOff>701675</xdr:colOff>
      <xdr:row>170</xdr:row>
      <xdr:rowOff>826692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E662C92C-ECF4-8E11-86AC-C23DB4385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8804910"/>
          <a:ext cx="723900" cy="8023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171</xdr:row>
      <xdr:rowOff>25641</xdr:rowOff>
    </xdr:from>
    <xdr:to>
      <xdr:col>15</xdr:col>
      <xdr:colOff>701675</xdr:colOff>
      <xdr:row>171</xdr:row>
      <xdr:rowOff>771076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5748A5C9-1750-2C22-5A26-D9D6AC6AA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39657237"/>
          <a:ext cx="723900" cy="7454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172</xdr:row>
      <xdr:rowOff>23814</xdr:rowOff>
    </xdr:from>
    <xdr:to>
      <xdr:col>15</xdr:col>
      <xdr:colOff>701675</xdr:colOff>
      <xdr:row>172</xdr:row>
      <xdr:rowOff>990185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F68FD14E-F6C1-8C0A-8070-E233673E8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0452115"/>
          <a:ext cx="723900" cy="9663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173</xdr:row>
      <xdr:rowOff>22825</xdr:rowOff>
    </xdr:from>
    <xdr:to>
      <xdr:col>15</xdr:col>
      <xdr:colOff>701675</xdr:colOff>
      <xdr:row>173</xdr:row>
      <xdr:rowOff>746725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65CFE631-4DBB-5A3F-460E-48C6BB1E0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146511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174</xdr:row>
      <xdr:rowOff>22821</xdr:rowOff>
    </xdr:from>
    <xdr:to>
      <xdr:col>15</xdr:col>
      <xdr:colOff>701675</xdr:colOff>
      <xdr:row>174</xdr:row>
      <xdr:rowOff>746721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28E91A6A-23E5-4D89-1FC5-33DD53D8D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223465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175</xdr:row>
      <xdr:rowOff>22817</xdr:rowOff>
    </xdr:from>
    <xdr:to>
      <xdr:col>15</xdr:col>
      <xdr:colOff>701675</xdr:colOff>
      <xdr:row>175</xdr:row>
      <xdr:rowOff>746717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CCAC4782-CEF5-7966-A473-E546560C4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300419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176</xdr:row>
      <xdr:rowOff>22280</xdr:rowOff>
    </xdr:from>
    <xdr:to>
      <xdr:col>15</xdr:col>
      <xdr:colOff>701675</xdr:colOff>
      <xdr:row>176</xdr:row>
      <xdr:rowOff>801598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DEC6782D-91A8-EC92-4DAE-36C6F865D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3773203"/>
          <a:ext cx="723900" cy="7793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177</xdr:row>
      <xdr:rowOff>22277</xdr:rowOff>
    </xdr:from>
    <xdr:to>
      <xdr:col>15</xdr:col>
      <xdr:colOff>701675</xdr:colOff>
      <xdr:row>177</xdr:row>
      <xdr:rowOff>801595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9C25E7D9-58D8-BC9C-A1C7-634DFA16A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4597065"/>
          <a:ext cx="723900" cy="7793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178</xdr:row>
      <xdr:rowOff>24396</xdr:rowOff>
    </xdr:from>
    <xdr:to>
      <xdr:col>15</xdr:col>
      <xdr:colOff>701675</xdr:colOff>
      <xdr:row>178</xdr:row>
      <xdr:rowOff>989596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3CD65F98-C0A4-9916-4C14-005DEA6E8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542304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179</xdr:row>
      <xdr:rowOff>24398</xdr:rowOff>
    </xdr:from>
    <xdr:to>
      <xdr:col>15</xdr:col>
      <xdr:colOff>701675</xdr:colOff>
      <xdr:row>179</xdr:row>
      <xdr:rowOff>989598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7E699CF1-AF43-6E1F-5691-1137F9F98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643704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180</xdr:row>
      <xdr:rowOff>24984</xdr:rowOff>
    </xdr:from>
    <xdr:to>
      <xdr:col>15</xdr:col>
      <xdr:colOff>701675</xdr:colOff>
      <xdr:row>180</xdr:row>
      <xdr:rowOff>989015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B128C6D3-A0B9-BC50-5B14-949C302F0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7451614"/>
          <a:ext cx="723900" cy="964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181</xdr:row>
      <xdr:rowOff>24974</xdr:rowOff>
    </xdr:from>
    <xdr:to>
      <xdr:col>15</xdr:col>
      <xdr:colOff>701675</xdr:colOff>
      <xdr:row>181</xdr:row>
      <xdr:rowOff>989005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6E9519E9-8A17-306C-F7CF-BD72AEBF9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8465592"/>
          <a:ext cx="723900" cy="964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182</xdr:row>
      <xdr:rowOff>25089</xdr:rowOff>
    </xdr:from>
    <xdr:to>
      <xdr:col>15</xdr:col>
      <xdr:colOff>701675</xdr:colOff>
      <xdr:row>182</xdr:row>
      <xdr:rowOff>871206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D3266601-4ADE-5BBB-3E37-7CEAFC749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49479695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183</xdr:row>
      <xdr:rowOff>22818</xdr:rowOff>
    </xdr:from>
    <xdr:to>
      <xdr:col>15</xdr:col>
      <xdr:colOff>701675</xdr:colOff>
      <xdr:row>183</xdr:row>
      <xdr:rowOff>746718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0D1A61B6-BA4E-1BE7-F597-4B669146E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03737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184</xdr:row>
      <xdr:rowOff>23075</xdr:rowOff>
    </xdr:from>
    <xdr:to>
      <xdr:col>15</xdr:col>
      <xdr:colOff>701675</xdr:colOff>
      <xdr:row>184</xdr:row>
      <xdr:rowOff>972798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189E012C-062B-83A5-BAB6-DCD002A19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1143519"/>
          <a:ext cx="723900" cy="9497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185</xdr:row>
      <xdr:rowOff>22928</xdr:rowOff>
    </xdr:from>
    <xdr:to>
      <xdr:col>15</xdr:col>
      <xdr:colOff>701675</xdr:colOff>
      <xdr:row>185</xdr:row>
      <xdr:rowOff>511225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9E7565EB-573C-233A-A157-513D0A08C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2139253"/>
          <a:ext cx="723900" cy="4882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186</xdr:row>
      <xdr:rowOff>22931</xdr:rowOff>
    </xdr:from>
    <xdr:to>
      <xdr:col>15</xdr:col>
      <xdr:colOff>701675</xdr:colOff>
      <xdr:row>186</xdr:row>
      <xdr:rowOff>511228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364F564B-DE92-25F4-5B9D-AA1E1E4FA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2673410"/>
          <a:ext cx="723900" cy="4882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187</xdr:row>
      <xdr:rowOff>23776</xdr:rowOff>
    </xdr:from>
    <xdr:to>
      <xdr:col>15</xdr:col>
      <xdr:colOff>701675</xdr:colOff>
      <xdr:row>187</xdr:row>
      <xdr:rowOff>972117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ED1AF7EB-3A31-8D8F-1B05-23D0B808E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3208410"/>
          <a:ext cx="723900" cy="9483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188</xdr:row>
      <xdr:rowOff>22823</xdr:rowOff>
    </xdr:from>
    <xdr:to>
      <xdr:col>15</xdr:col>
      <xdr:colOff>701675</xdr:colOff>
      <xdr:row>188</xdr:row>
      <xdr:rowOff>746723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362003DD-E33F-841F-F66C-0F2E97129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420333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189</xdr:row>
      <xdr:rowOff>22820</xdr:rowOff>
    </xdr:from>
    <xdr:to>
      <xdr:col>15</xdr:col>
      <xdr:colOff>701675</xdr:colOff>
      <xdr:row>189</xdr:row>
      <xdr:rowOff>746720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651A9CDA-A5C0-0ED9-7DF7-F3FFFDE74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49728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190</xdr:row>
      <xdr:rowOff>22828</xdr:rowOff>
    </xdr:from>
    <xdr:to>
      <xdr:col>15</xdr:col>
      <xdr:colOff>701675</xdr:colOff>
      <xdr:row>190</xdr:row>
      <xdr:rowOff>746728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69C68415-9BC2-037A-1E6A-1FEAC9809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57424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191</xdr:row>
      <xdr:rowOff>22030</xdr:rowOff>
    </xdr:from>
    <xdr:to>
      <xdr:col>15</xdr:col>
      <xdr:colOff>701675</xdr:colOff>
      <xdr:row>191</xdr:row>
      <xdr:rowOff>503073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16B545D5-7FF0-3030-59EC-028C9CE49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6511179"/>
          <a:ext cx="723900" cy="481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192</xdr:row>
      <xdr:rowOff>22031</xdr:rowOff>
    </xdr:from>
    <xdr:to>
      <xdr:col>15</xdr:col>
      <xdr:colOff>701675</xdr:colOff>
      <xdr:row>192</xdr:row>
      <xdr:rowOff>503074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B71CF779-8118-4B6D-5441-660AD6323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7036281"/>
          <a:ext cx="723900" cy="481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193</xdr:row>
      <xdr:rowOff>23349</xdr:rowOff>
    </xdr:from>
    <xdr:to>
      <xdr:col>15</xdr:col>
      <xdr:colOff>701675</xdr:colOff>
      <xdr:row>193</xdr:row>
      <xdr:rowOff>963479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7B13B0A8-A478-2AFA-5CA1-16D1C6E7D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7562699"/>
          <a:ext cx="723900" cy="9401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194</xdr:row>
      <xdr:rowOff>22805</xdr:rowOff>
    </xdr:from>
    <xdr:to>
      <xdr:col>15</xdr:col>
      <xdr:colOff>701675</xdr:colOff>
      <xdr:row>194</xdr:row>
      <xdr:rowOff>764844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2F637F44-B8CB-1621-010B-90923932E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8548983"/>
          <a:ext cx="723900" cy="74203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195</xdr:row>
      <xdr:rowOff>24388</xdr:rowOff>
    </xdr:from>
    <xdr:to>
      <xdr:col>15</xdr:col>
      <xdr:colOff>701675</xdr:colOff>
      <xdr:row>195</xdr:row>
      <xdr:rowOff>989588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50A1E9AD-681A-6E3D-B5F4-36B823833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5933821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196</xdr:row>
      <xdr:rowOff>24032</xdr:rowOff>
    </xdr:from>
    <xdr:to>
      <xdr:col>15</xdr:col>
      <xdr:colOff>701675</xdr:colOff>
      <xdr:row>196</xdr:row>
      <xdr:rowOff>1116711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3F49DADF-CD66-8730-45A2-A2E7A51A4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0351850"/>
          <a:ext cx="723900" cy="109267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197</xdr:row>
      <xdr:rowOff>22823</xdr:rowOff>
    </xdr:from>
    <xdr:to>
      <xdr:col>15</xdr:col>
      <xdr:colOff>701675</xdr:colOff>
      <xdr:row>197</xdr:row>
      <xdr:rowOff>746723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12F17071-F6EC-842D-E893-304FA416B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14913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198</xdr:row>
      <xdr:rowOff>22818</xdr:rowOff>
    </xdr:from>
    <xdr:to>
      <xdr:col>15</xdr:col>
      <xdr:colOff>701675</xdr:colOff>
      <xdr:row>198</xdr:row>
      <xdr:rowOff>746718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7F0B876E-C004-CD03-93DF-91ADD6B58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22609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199</xdr:row>
      <xdr:rowOff>22827</xdr:rowOff>
    </xdr:from>
    <xdr:to>
      <xdr:col>15</xdr:col>
      <xdr:colOff>701675</xdr:colOff>
      <xdr:row>199</xdr:row>
      <xdr:rowOff>746727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2B2FC327-691A-26AE-BCFB-744002BC1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303047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200</xdr:row>
      <xdr:rowOff>22823</xdr:rowOff>
    </xdr:from>
    <xdr:to>
      <xdr:col>15</xdr:col>
      <xdr:colOff>701675</xdr:colOff>
      <xdr:row>200</xdr:row>
      <xdr:rowOff>746723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A3AAD031-7C30-F2A4-1BAE-99B1D6A13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38000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201</xdr:row>
      <xdr:rowOff>22819</xdr:rowOff>
    </xdr:from>
    <xdr:to>
      <xdr:col>15</xdr:col>
      <xdr:colOff>701675</xdr:colOff>
      <xdr:row>201</xdr:row>
      <xdr:rowOff>746719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09BCF864-6E76-F91D-C798-C72290F31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45695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202</xdr:row>
      <xdr:rowOff>22828</xdr:rowOff>
    </xdr:from>
    <xdr:to>
      <xdr:col>15</xdr:col>
      <xdr:colOff>701675</xdr:colOff>
      <xdr:row>202</xdr:row>
      <xdr:rowOff>746728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A6816565-7F6E-1699-9FA9-E4207C58C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53391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203</xdr:row>
      <xdr:rowOff>22873</xdr:rowOff>
    </xdr:from>
    <xdr:to>
      <xdr:col>15</xdr:col>
      <xdr:colOff>701675</xdr:colOff>
      <xdr:row>203</xdr:row>
      <xdr:rowOff>927748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0B344179-E4EB-DEB6-B9DE-A5A5C0691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6108695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204</xdr:row>
      <xdr:rowOff>22874</xdr:rowOff>
    </xdr:from>
    <xdr:to>
      <xdr:col>15</xdr:col>
      <xdr:colOff>701675</xdr:colOff>
      <xdr:row>204</xdr:row>
      <xdr:rowOff>927749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05BC8133-7FCE-F8DC-15D4-E8E48662E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7059310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205</xdr:row>
      <xdr:rowOff>22875</xdr:rowOff>
    </xdr:from>
    <xdr:to>
      <xdr:col>15</xdr:col>
      <xdr:colOff>701675</xdr:colOff>
      <xdr:row>205</xdr:row>
      <xdr:rowOff>927750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08710FA7-F17C-31CB-5ACE-64DB35A14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8009925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206</xdr:row>
      <xdr:rowOff>22864</xdr:rowOff>
    </xdr:from>
    <xdr:to>
      <xdr:col>15</xdr:col>
      <xdr:colOff>701675</xdr:colOff>
      <xdr:row>206</xdr:row>
      <xdr:rowOff>927739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B1C89690-F3F7-3495-0C0C-F946FCF33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896052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207</xdr:row>
      <xdr:rowOff>22828</xdr:rowOff>
    </xdr:from>
    <xdr:to>
      <xdr:col>15</xdr:col>
      <xdr:colOff>701675</xdr:colOff>
      <xdr:row>207</xdr:row>
      <xdr:rowOff>746728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12420542-A17E-0723-A24B-9E5E6BA63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699111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208</xdr:row>
      <xdr:rowOff>22823</xdr:rowOff>
    </xdr:from>
    <xdr:to>
      <xdr:col>15</xdr:col>
      <xdr:colOff>701675</xdr:colOff>
      <xdr:row>208</xdr:row>
      <xdr:rowOff>746723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84C40F29-54DC-3482-DE62-D7D023A37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06806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209</xdr:row>
      <xdr:rowOff>24978</xdr:rowOff>
    </xdr:from>
    <xdr:to>
      <xdr:col>15</xdr:col>
      <xdr:colOff>701675</xdr:colOff>
      <xdr:row>209</xdr:row>
      <xdr:rowOff>989009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7E460E19-9ECB-C8C3-1A35-E11749274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1452344"/>
          <a:ext cx="723900" cy="964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210</xdr:row>
      <xdr:rowOff>22823</xdr:rowOff>
    </xdr:from>
    <xdr:to>
      <xdr:col>15</xdr:col>
      <xdr:colOff>701675</xdr:colOff>
      <xdr:row>210</xdr:row>
      <xdr:rowOff>746723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4D0187A7-6500-600E-205A-78619DF78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24641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211</xdr:row>
      <xdr:rowOff>22818</xdr:rowOff>
    </xdr:from>
    <xdr:to>
      <xdr:col>15</xdr:col>
      <xdr:colOff>701675</xdr:colOff>
      <xdr:row>211</xdr:row>
      <xdr:rowOff>746718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090FA80F-5793-DFA3-B77E-FAE52E00C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32337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212</xdr:row>
      <xdr:rowOff>22827</xdr:rowOff>
    </xdr:from>
    <xdr:to>
      <xdr:col>15</xdr:col>
      <xdr:colOff>701675</xdr:colOff>
      <xdr:row>212</xdr:row>
      <xdr:rowOff>746727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941EFC4A-7E0F-F250-3B68-1B98B83BC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400327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213</xdr:row>
      <xdr:rowOff>22823</xdr:rowOff>
    </xdr:from>
    <xdr:to>
      <xdr:col>15</xdr:col>
      <xdr:colOff>701675</xdr:colOff>
      <xdr:row>213</xdr:row>
      <xdr:rowOff>746723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4CD87F02-5FF5-FAD7-8D40-D2DF6AB24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47728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214</xdr:row>
      <xdr:rowOff>22819</xdr:rowOff>
    </xdr:from>
    <xdr:to>
      <xdr:col>15</xdr:col>
      <xdr:colOff>701675</xdr:colOff>
      <xdr:row>214</xdr:row>
      <xdr:rowOff>746719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2B6ABC78-D2FD-9D23-1A1E-2E0D9EBE3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55423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215</xdr:row>
      <xdr:rowOff>22828</xdr:rowOff>
    </xdr:from>
    <xdr:to>
      <xdr:col>15</xdr:col>
      <xdr:colOff>701675</xdr:colOff>
      <xdr:row>215</xdr:row>
      <xdr:rowOff>746728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9CDBB760-3E62-8404-46D4-A4F9572C6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63119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216</xdr:row>
      <xdr:rowOff>24895</xdr:rowOff>
    </xdr:from>
    <xdr:to>
      <xdr:col>15</xdr:col>
      <xdr:colOff>701675</xdr:colOff>
      <xdr:row>216</xdr:row>
      <xdr:rowOff>509256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6A523FF1-C06C-4F93-3A2F-248295ED5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7083517"/>
          <a:ext cx="723900" cy="4843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217</xdr:row>
      <xdr:rowOff>22826</xdr:rowOff>
    </xdr:from>
    <xdr:to>
      <xdr:col>15</xdr:col>
      <xdr:colOff>701675</xdr:colOff>
      <xdr:row>217</xdr:row>
      <xdr:rowOff>746726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623C38A8-A18F-ABF3-72D5-EFCCB0B7E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76156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218</xdr:row>
      <xdr:rowOff>24980</xdr:rowOff>
    </xdr:from>
    <xdr:to>
      <xdr:col>15</xdr:col>
      <xdr:colOff>701675</xdr:colOff>
      <xdr:row>218</xdr:row>
      <xdr:rowOff>989011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1BC52516-587D-D9D7-7656-2ABC5FF77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8387301"/>
          <a:ext cx="723900" cy="964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219</xdr:row>
      <xdr:rowOff>22824</xdr:rowOff>
    </xdr:from>
    <xdr:to>
      <xdr:col>15</xdr:col>
      <xdr:colOff>701675</xdr:colOff>
      <xdr:row>219</xdr:row>
      <xdr:rowOff>746724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23CB97DF-E448-1785-5B07-B07D2DC63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7939913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220</xdr:row>
      <xdr:rowOff>22647</xdr:rowOff>
    </xdr:from>
    <xdr:to>
      <xdr:col>15</xdr:col>
      <xdr:colOff>701675</xdr:colOff>
      <xdr:row>220</xdr:row>
      <xdr:rowOff>565819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6DA0CBFB-5DDD-D8A6-D6BC-E0985A3C7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0168500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221</xdr:row>
      <xdr:rowOff>25106</xdr:rowOff>
    </xdr:from>
    <xdr:to>
      <xdr:col>15</xdr:col>
      <xdr:colOff>701675</xdr:colOff>
      <xdr:row>221</xdr:row>
      <xdr:rowOff>988878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76194E28-6D01-FF6C-77F0-62353E72B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0759435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222</xdr:row>
      <xdr:rowOff>22479</xdr:rowOff>
    </xdr:from>
    <xdr:to>
      <xdr:col>15</xdr:col>
      <xdr:colOff>701675</xdr:colOff>
      <xdr:row>222</xdr:row>
      <xdr:rowOff>1018672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01A3AA6C-CE13-62AC-B457-745BEA287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1770796"/>
          <a:ext cx="723900" cy="99619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223</xdr:row>
      <xdr:rowOff>22868</xdr:rowOff>
    </xdr:from>
    <xdr:to>
      <xdr:col>15</xdr:col>
      <xdr:colOff>701675</xdr:colOff>
      <xdr:row>223</xdr:row>
      <xdr:rowOff>927743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66BFC489-B555-255D-0A31-6AFBEB4CC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2812333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224</xdr:row>
      <xdr:rowOff>22819</xdr:rowOff>
    </xdr:from>
    <xdr:to>
      <xdr:col>15</xdr:col>
      <xdr:colOff>701675</xdr:colOff>
      <xdr:row>224</xdr:row>
      <xdr:rowOff>746719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67F133C0-EF24-FA0A-A3B2-3D5778E9C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37628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225</xdr:row>
      <xdr:rowOff>25630</xdr:rowOff>
    </xdr:from>
    <xdr:to>
      <xdr:col>15</xdr:col>
      <xdr:colOff>701675</xdr:colOff>
      <xdr:row>225</xdr:row>
      <xdr:rowOff>771065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581E5CC5-C9BD-0068-7439-3E506E82F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4535254"/>
          <a:ext cx="723900" cy="7454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226</xdr:row>
      <xdr:rowOff>22650</xdr:rowOff>
    </xdr:from>
    <xdr:to>
      <xdr:col>15</xdr:col>
      <xdr:colOff>701675</xdr:colOff>
      <xdr:row>226</xdr:row>
      <xdr:rowOff>565822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D8D643B0-01B8-DC95-8FB5-E4417793A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5328979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227</xdr:row>
      <xdr:rowOff>22828</xdr:rowOff>
    </xdr:from>
    <xdr:to>
      <xdr:col>15</xdr:col>
      <xdr:colOff>701675</xdr:colOff>
      <xdr:row>227</xdr:row>
      <xdr:rowOff>746728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FBF727DB-183C-5BB2-5BF2-401B4F52E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59176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228</xdr:row>
      <xdr:rowOff>23245</xdr:rowOff>
    </xdr:from>
    <xdr:to>
      <xdr:col>15</xdr:col>
      <xdr:colOff>701675</xdr:colOff>
      <xdr:row>228</xdr:row>
      <xdr:rowOff>936422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E34EDDA5-2018-C438-317B-3CB6B0DB7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6687594"/>
          <a:ext cx="723900" cy="9131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229</xdr:row>
      <xdr:rowOff>24400</xdr:rowOff>
    </xdr:from>
    <xdr:to>
      <xdr:col>15</xdr:col>
      <xdr:colOff>701675</xdr:colOff>
      <xdr:row>229</xdr:row>
      <xdr:rowOff>989600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58152828-0375-C979-A650-1DC0A1BD1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764841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230</xdr:row>
      <xdr:rowOff>22828</xdr:rowOff>
    </xdr:from>
    <xdr:to>
      <xdr:col>15</xdr:col>
      <xdr:colOff>701675</xdr:colOff>
      <xdr:row>230</xdr:row>
      <xdr:rowOff>746728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5975DBCD-4937-D7DA-0D01-8DA781D65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86608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231</xdr:row>
      <xdr:rowOff>22823</xdr:rowOff>
    </xdr:from>
    <xdr:to>
      <xdr:col>15</xdr:col>
      <xdr:colOff>701675</xdr:colOff>
      <xdr:row>231</xdr:row>
      <xdr:rowOff>746723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1DDC6F0F-5CF0-4FB7-2BD6-ABD6142B9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894303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232</xdr:row>
      <xdr:rowOff>22820</xdr:rowOff>
    </xdr:from>
    <xdr:to>
      <xdr:col>15</xdr:col>
      <xdr:colOff>701675</xdr:colOff>
      <xdr:row>232</xdr:row>
      <xdr:rowOff>746720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483084D8-771B-182F-04E9-6A7FD0F35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01999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233</xdr:row>
      <xdr:rowOff>25742</xdr:rowOff>
    </xdr:from>
    <xdr:to>
      <xdr:col>15</xdr:col>
      <xdr:colOff>701675</xdr:colOff>
      <xdr:row>233</xdr:row>
      <xdr:rowOff>761912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91F2DDC0-0BDA-8FB5-32D2-0192EF1CD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0972380"/>
          <a:ext cx="723900" cy="7361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234</xdr:row>
      <xdr:rowOff>25740</xdr:rowOff>
    </xdr:from>
    <xdr:to>
      <xdr:col>15</xdr:col>
      <xdr:colOff>701675</xdr:colOff>
      <xdr:row>234</xdr:row>
      <xdr:rowOff>761910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823A37D-B64F-31CC-9A3C-87DE64EED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1760029"/>
          <a:ext cx="723900" cy="7361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235</xdr:row>
      <xdr:rowOff>22821</xdr:rowOff>
    </xdr:from>
    <xdr:to>
      <xdr:col>15</xdr:col>
      <xdr:colOff>701675</xdr:colOff>
      <xdr:row>235</xdr:row>
      <xdr:rowOff>746721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B990BE2B-0D67-C1D7-F663-E1C75D985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254476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236</xdr:row>
      <xdr:rowOff>24926</xdr:rowOff>
    </xdr:from>
    <xdr:to>
      <xdr:col>15</xdr:col>
      <xdr:colOff>701675</xdr:colOff>
      <xdr:row>236</xdr:row>
      <xdr:rowOff>807991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131AF1CA-B928-30A7-53B0-EB99B9E0E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3316411"/>
          <a:ext cx="723900" cy="7830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237</xdr:row>
      <xdr:rowOff>22828</xdr:rowOff>
    </xdr:from>
    <xdr:to>
      <xdr:col>15</xdr:col>
      <xdr:colOff>701675</xdr:colOff>
      <xdr:row>237</xdr:row>
      <xdr:rowOff>746728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D8A1B1F2-1D99-479D-BF29-0289C6F4C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41472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238</xdr:row>
      <xdr:rowOff>22823</xdr:rowOff>
    </xdr:from>
    <xdr:to>
      <xdr:col>15</xdr:col>
      <xdr:colOff>701675</xdr:colOff>
      <xdr:row>238</xdr:row>
      <xdr:rowOff>746723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4ED258C9-6C87-4000-FA2A-DE355D15C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49167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239</xdr:row>
      <xdr:rowOff>22857</xdr:rowOff>
    </xdr:from>
    <xdr:to>
      <xdr:col>15</xdr:col>
      <xdr:colOff>701675</xdr:colOff>
      <xdr:row>239</xdr:row>
      <xdr:rowOff>891537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8BFFC1EE-FF93-67CE-CB70-9993DAC10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5686350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240</xdr:row>
      <xdr:rowOff>22820</xdr:rowOff>
    </xdr:from>
    <xdr:to>
      <xdr:col>15</xdr:col>
      <xdr:colOff>701675</xdr:colOff>
      <xdr:row>240</xdr:row>
      <xdr:rowOff>746720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C95A6521-CD4A-D526-5BE2-F755C911A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66007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241</xdr:row>
      <xdr:rowOff>24924</xdr:rowOff>
    </xdr:from>
    <xdr:to>
      <xdr:col>15</xdr:col>
      <xdr:colOff>701675</xdr:colOff>
      <xdr:row>241</xdr:row>
      <xdr:rowOff>753682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FC2BB004-1F9D-6C7E-C23A-133CB1299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7372362"/>
          <a:ext cx="723900" cy="7287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242</xdr:row>
      <xdr:rowOff>24561</xdr:rowOff>
    </xdr:from>
    <xdr:to>
      <xdr:col>15</xdr:col>
      <xdr:colOff>701675</xdr:colOff>
      <xdr:row>242</xdr:row>
      <xdr:rowOff>989416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56E68E95-5649-271E-42F8-4F69E9CF8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8150597"/>
          <a:ext cx="723900" cy="9648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243</xdr:row>
      <xdr:rowOff>22827</xdr:rowOff>
    </xdr:from>
    <xdr:to>
      <xdr:col>15</xdr:col>
      <xdr:colOff>701675</xdr:colOff>
      <xdr:row>243</xdr:row>
      <xdr:rowOff>746727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BD36ED4B-E767-5F43-E2FB-EB48D991C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916285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244</xdr:row>
      <xdr:rowOff>22824</xdr:rowOff>
    </xdr:from>
    <xdr:to>
      <xdr:col>15</xdr:col>
      <xdr:colOff>701675</xdr:colOff>
      <xdr:row>244</xdr:row>
      <xdr:rowOff>746724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DD573A52-B2D8-C7FA-F742-B749A12B5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9993239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245</xdr:row>
      <xdr:rowOff>22088</xdr:rowOff>
    </xdr:from>
    <xdr:to>
      <xdr:col>15</xdr:col>
      <xdr:colOff>701675</xdr:colOff>
      <xdr:row>245</xdr:row>
      <xdr:rowOff>806500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58C1DE0A-1C9A-B14F-08C8-6A82FF0A9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0701201"/>
          <a:ext cx="723900" cy="7887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246</xdr:row>
      <xdr:rowOff>23201</xdr:rowOff>
    </xdr:from>
    <xdr:to>
      <xdr:col>15</xdr:col>
      <xdr:colOff>701675</xdr:colOff>
      <xdr:row>246</xdr:row>
      <xdr:rowOff>800659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0611A84C-CE9E-5FD7-5E98-97EC5184F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1535233"/>
          <a:ext cx="723900" cy="7774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247</xdr:row>
      <xdr:rowOff>22827</xdr:rowOff>
    </xdr:from>
    <xdr:to>
      <xdr:col>15</xdr:col>
      <xdr:colOff>701675</xdr:colOff>
      <xdr:row>247</xdr:row>
      <xdr:rowOff>746727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CC830431-5002-A7A1-3F49-F232A0D12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23587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248</xdr:row>
      <xdr:rowOff>22823</xdr:rowOff>
    </xdr:from>
    <xdr:to>
      <xdr:col>15</xdr:col>
      <xdr:colOff>701675</xdr:colOff>
      <xdr:row>248</xdr:row>
      <xdr:rowOff>746723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7CE6D055-7AA1-0BFF-E94C-8FBD47A93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31282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249</xdr:row>
      <xdr:rowOff>23030</xdr:rowOff>
    </xdr:from>
    <xdr:to>
      <xdr:col>15</xdr:col>
      <xdr:colOff>701675</xdr:colOff>
      <xdr:row>249</xdr:row>
      <xdr:rowOff>807442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B9DFF1A3-B74A-DA01-8C49-7688CE64E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3898016"/>
          <a:ext cx="723900" cy="7868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250</xdr:row>
      <xdr:rowOff>22916</xdr:rowOff>
    </xdr:from>
    <xdr:to>
      <xdr:col>15</xdr:col>
      <xdr:colOff>701675</xdr:colOff>
      <xdr:row>250</xdr:row>
      <xdr:rowOff>1108766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17A79868-A403-544B-590F-CB9142540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473082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251</xdr:row>
      <xdr:rowOff>22823</xdr:rowOff>
    </xdr:from>
    <xdr:to>
      <xdr:col>15</xdr:col>
      <xdr:colOff>701675</xdr:colOff>
      <xdr:row>251</xdr:row>
      <xdr:rowOff>746723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1FC81705-8C46-D985-2F68-7042A515C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58624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252</xdr:row>
      <xdr:rowOff>22137</xdr:rowOff>
    </xdr:from>
    <xdr:to>
      <xdr:col>15</xdr:col>
      <xdr:colOff>701675</xdr:colOff>
      <xdr:row>252</xdr:row>
      <xdr:rowOff>910358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72F5A0ED-512F-F200-AD58-1069A8A47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6631270"/>
          <a:ext cx="723900" cy="8882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253</xdr:row>
      <xdr:rowOff>22137</xdr:rowOff>
    </xdr:from>
    <xdr:to>
      <xdr:col>15</xdr:col>
      <xdr:colOff>701675</xdr:colOff>
      <xdr:row>253</xdr:row>
      <xdr:rowOff>910358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1A94C4DF-4387-5382-E29B-D318D5BA6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7563777"/>
          <a:ext cx="723900" cy="8882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254</xdr:row>
      <xdr:rowOff>22820</xdr:rowOff>
    </xdr:from>
    <xdr:to>
      <xdr:col>15</xdr:col>
      <xdr:colOff>701675</xdr:colOff>
      <xdr:row>254</xdr:row>
      <xdr:rowOff>746720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6D4E3ACE-B315-7C43-FCF4-C930EFAF2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84969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255</xdr:row>
      <xdr:rowOff>25495</xdr:rowOff>
    </xdr:from>
    <xdr:to>
      <xdr:col>15</xdr:col>
      <xdr:colOff>701675</xdr:colOff>
      <xdr:row>255</xdr:row>
      <xdr:rowOff>599191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25C6FCBA-9D13-2BC8-C0DA-EE1EFB44E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9269186"/>
          <a:ext cx="723900" cy="5736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256</xdr:row>
      <xdr:rowOff>24495</xdr:rowOff>
    </xdr:from>
    <xdr:to>
      <xdr:col>15</xdr:col>
      <xdr:colOff>701675</xdr:colOff>
      <xdr:row>256</xdr:row>
      <xdr:rowOff>763168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3F6A4E61-D337-91AB-7127-A8945B1F8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09892875"/>
          <a:ext cx="723900" cy="73867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257</xdr:row>
      <xdr:rowOff>24714</xdr:rowOff>
    </xdr:from>
    <xdr:to>
      <xdr:col>15</xdr:col>
      <xdr:colOff>701675</xdr:colOff>
      <xdr:row>257</xdr:row>
      <xdr:rowOff>1116020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4121CF93-6DB5-C177-9B20-000476CDE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0680746"/>
          <a:ext cx="723900" cy="10913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258</xdr:row>
      <xdr:rowOff>24870</xdr:rowOff>
    </xdr:from>
    <xdr:to>
      <xdr:col>15</xdr:col>
      <xdr:colOff>701675</xdr:colOff>
      <xdr:row>258</xdr:row>
      <xdr:rowOff>934800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746FE2A8-819D-8AE0-BCAC-238366894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1821638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259</xdr:row>
      <xdr:rowOff>24871</xdr:rowOff>
    </xdr:from>
    <xdr:to>
      <xdr:col>15</xdr:col>
      <xdr:colOff>701675</xdr:colOff>
      <xdr:row>259</xdr:row>
      <xdr:rowOff>934801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EB44108B-F8CA-4C4D-8B2E-D2B94C4FD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2781307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260</xdr:row>
      <xdr:rowOff>24872</xdr:rowOff>
    </xdr:from>
    <xdr:to>
      <xdr:col>15</xdr:col>
      <xdr:colOff>701675</xdr:colOff>
      <xdr:row>260</xdr:row>
      <xdr:rowOff>934802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CF9657DE-829C-0E74-0C64-E84D0160A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3740975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261</xdr:row>
      <xdr:rowOff>22815</xdr:rowOff>
    </xdr:from>
    <xdr:to>
      <xdr:col>15</xdr:col>
      <xdr:colOff>701675</xdr:colOff>
      <xdr:row>261</xdr:row>
      <xdr:rowOff>746715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12D6C7A1-3B0D-5D6A-396B-CCA20E808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469858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262</xdr:row>
      <xdr:rowOff>22811</xdr:rowOff>
    </xdr:from>
    <xdr:to>
      <xdr:col>15</xdr:col>
      <xdr:colOff>701675</xdr:colOff>
      <xdr:row>262</xdr:row>
      <xdr:rowOff>746711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0F44565C-8B4A-5B91-F165-5C2A8E7CE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546812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263</xdr:row>
      <xdr:rowOff>22832</xdr:rowOff>
    </xdr:from>
    <xdr:to>
      <xdr:col>15</xdr:col>
      <xdr:colOff>701675</xdr:colOff>
      <xdr:row>263</xdr:row>
      <xdr:rowOff>746732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B1DB9F0F-357C-526A-C28B-E7A11B174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62376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264</xdr:row>
      <xdr:rowOff>21959</xdr:rowOff>
    </xdr:from>
    <xdr:to>
      <xdr:col>15</xdr:col>
      <xdr:colOff>701675</xdr:colOff>
      <xdr:row>264</xdr:row>
      <xdr:rowOff>557447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C653896D-418B-E67B-E99B-C05235730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7006363"/>
          <a:ext cx="723900" cy="5354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265</xdr:row>
      <xdr:rowOff>21975</xdr:rowOff>
    </xdr:from>
    <xdr:to>
      <xdr:col>15</xdr:col>
      <xdr:colOff>701675</xdr:colOff>
      <xdr:row>265</xdr:row>
      <xdr:rowOff>557463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B1069E7B-B076-0C72-892B-3CE53562B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7585801"/>
          <a:ext cx="723900" cy="5354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266</xdr:row>
      <xdr:rowOff>24397</xdr:rowOff>
    </xdr:from>
    <xdr:to>
      <xdr:col>15</xdr:col>
      <xdr:colOff>701675</xdr:colOff>
      <xdr:row>266</xdr:row>
      <xdr:rowOff>989597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81E04BAB-DE35-1484-8D03-5DEC0DF5E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816764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267</xdr:row>
      <xdr:rowOff>22316</xdr:rowOff>
    </xdr:from>
    <xdr:to>
      <xdr:col>15</xdr:col>
      <xdr:colOff>701675</xdr:colOff>
      <xdr:row>267</xdr:row>
      <xdr:rowOff>806728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E5832AAB-C5A2-6CDD-8DBB-973E6B325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19179552"/>
          <a:ext cx="723900" cy="78827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268</xdr:row>
      <xdr:rowOff>22314</xdr:rowOff>
    </xdr:from>
    <xdr:to>
      <xdr:col>15</xdr:col>
      <xdr:colOff>701675</xdr:colOff>
      <xdr:row>268</xdr:row>
      <xdr:rowOff>806726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73579E27-CADA-80AF-060B-030D0548B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0012468"/>
          <a:ext cx="723900" cy="78827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270</xdr:row>
      <xdr:rowOff>24405</xdr:rowOff>
    </xdr:from>
    <xdr:to>
      <xdr:col>15</xdr:col>
      <xdr:colOff>701675</xdr:colOff>
      <xdr:row>270</xdr:row>
      <xdr:rowOff>989605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B4923F7F-FCF9-5E9C-6647-6B21419EF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120961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271</xdr:row>
      <xdr:rowOff>25177</xdr:rowOff>
    </xdr:from>
    <xdr:to>
      <xdr:col>15</xdr:col>
      <xdr:colOff>701675</xdr:colOff>
      <xdr:row>271</xdr:row>
      <xdr:rowOff>862056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BC1D2B1F-7D6B-8369-0A9A-B3E779DF1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2224377"/>
          <a:ext cx="723900" cy="83687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272</xdr:row>
      <xdr:rowOff>24307</xdr:rowOff>
    </xdr:from>
    <xdr:to>
      <xdr:col>15</xdr:col>
      <xdr:colOff>701675</xdr:colOff>
      <xdr:row>272</xdr:row>
      <xdr:rowOff>699947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5EC0C89C-DB73-80B2-91E0-883C09A5B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3110747"/>
          <a:ext cx="723900" cy="6756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273</xdr:row>
      <xdr:rowOff>22343</xdr:rowOff>
    </xdr:from>
    <xdr:to>
      <xdr:col>15</xdr:col>
      <xdr:colOff>701675</xdr:colOff>
      <xdr:row>273</xdr:row>
      <xdr:rowOff>792449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0ED77DB0-5360-84AA-EAC5-F8F165B10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3833060"/>
          <a:ext cx="723900" cy="7701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274</xdr:row>
      <xdr:rowOff>22811</xdr:rowOff>
    </xdr:from>
    <xdr:to>
      <xdr:col>15</xdr:col>
      <xdr:colOff>701675</xdr:colOff>
      <xdr:row>274</xdr:row>
      <xdr:rowOff>746711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B2CA2AC4-E60B-EA27-8290-1E12AF4DA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464834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275</xdr:row>
      <xdr:rowOff>24172</xdr:rowOff>
    </xdr:from>
    <xdr:to>
      <xdr:col>15</xdr:col>
      <xdr:colOff>701675</xdr:colOff>
      <xdr:row>275</xdr:row>
      <xdr:rowOff>754422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0AD25A43-CC18-7338-7095-CB1C6F6C3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5419245"/>
          <a:ext cx="723900" cy="730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276</xdr:row>
      <xdr:rowOff>23251</xdr:rowOff>
    </xdr:from>
    <xdr:to>
      <xdr:col>15</xdr:col>
      <xdr:colOff>701675</xdr:colOff>
      <xdr:row>276</xdr:row>
      <xdr:rowOff>791541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B23E3E69-5A21-56DA-0FDA-7F3417223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6196922"/>
          <a:ext cx="723900" cy="76829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277</xdr:row>
      <xdr:rowOff>24786</xdr:rowOff>
    </xdr:from>
    <xdr:to>
      <xdr:col>15</xdr:col>
      <xdr:colOff>701675</xdr:colOff>
      <xdr:row>277</xdr:row>
      <xdr:rowOff>771931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AAAAC879-5BEC-33B4-524D-32BD7B996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7013269"/>
          <a:ext cx="723900" cy="7471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278</xdr:row>
      <xdr:rowOff>22823</xdr:rowOff>
    </xdr:from>
    <xdr:to>
      <xdr:col>15</xdr:col>
      <xdr:colOff>701675</xdr:colOff>
      <xdr:row>278</xdr:row>
      <xdr:rowOff>746723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0934BA99-42D3-9D6A-5A30-48FD967D6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78080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279</xdr:row>
      <xdr:rowOff>24133</xdr:rowOff>
    </xdr:from>
    <xdr:to>
      <xdr:col>15</xdr:col>
      <xdr:colOff>701675</xdr:colOff>
      <xdr:row>279</xdr:row>
      <xdr:rowOff>799740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5712BD39-A12D-8C7B-EE60-EEAA8BE33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8578866"/>
          <a:ext cx="723900" cy="77560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280</xdr:row>
      <xdr:rowOff>25545</xdr:rowOff>
    </xdr:from>
    <xdr:to>
      <xdr:col>15</xdr:col>
      <xdr:colOff>701675</xdr:colOff>
      <xdr:row>280</xdr:row>
      <xdr:rowOff>734967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6BDDF68D-130A-D5F1-CF5D-06B8327D2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29404143"/>
          <a:ext cx="723900" cy="70942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281</xdr:row>
      <xdr:rowOff>22689</xdr:rowOff>
    </xdr:from>
    <xdr:to>
      <xdr:col>15</xdr:col>
      <xdr:colOff>701675</xdr:colOff>
      <xdr:row>281</xdr:row>
      <xdr:rowOff>620131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08407568-41A5-BD28-DA8D-8A16503D4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0161778"/>
          <a:ext cx="723900" cy="5974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282</xdr:row>
      <xdr:rowOff>24169</xdr:rowOff>
    </xdr:from>
    <xdr:to>
      <xdr:col>15</xdr:col>
      <xdr:colOff>701675</xdr:colOff>
      <xdr:row>282</xdr:row>
      <xdr:rowOff>1306669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133DFF6D-F592-F952-0D64-BFE1C5189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0806054"/>
          <a:ext cx="723900" cy="128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283</xdr:row>
      <xdr:rowOff>22791</xdr:rowOff>
    </xdr:from>
    <xdr:to>
      <xdr:col>15</xdr:col>
      <xdr:colOff>701675</xdr:colOff>
      <xdr:row>283</xdr:row>
      <xdr:rowOff>601911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65B191FE-149F-3BC2-3814-0A1857912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2135536"/>
          <a:ext cx="72390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284</xdr:row>
      <xdr:rowOff>22833</xdr:rowOff>
    </xdr:from>
    <xdr:to>
      <xdr:col>15</xdr:col>
      <xdr:colOff>701675</xdr:colOff>
      <xdr:row>284</xdr:row>
      <xdr:rowOff>746733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54ED9D3D-6906-B9BB-14FB-178D4B58D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27602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285</xdr:row>
      <xdr:rowOff>22830</xdr:rowOff>
    </xdr:from>
    <xdr:to>
      <xdr:col>15</xdr:col>
      <xdr:colOff>701675</xdr:colOff>
      <xdr:row>285</xdr:row>
      <xdr:rowOff>746730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42C8D96D-5524-FC2F-39BB-44058824A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35298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286</xdr:row>
      <xdr:rowOff>22825</xdr:rowOff>
    </xdr:from>
    <xdr:to>
      <xdr:col>15</xdr:col>
      <xdr:colOff>701675</xdr:colOff>
      <xdr:row>286</xdr:row>
      <xdr:rowOff>746725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77DF1181-7BB5-74AB-705C-87C86BFF9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429934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287</xdr:row>
      <xdr:rowOff>23616</xdr:rowOff>
    </xdr:from>
    <xdr:to>
      <xdr:col>15</xdr:col>
      <xdr:colOff>701675</xdr:colOff>
      <xdr:row>287</xdr:row>
      <xdr:rowOff>745907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xmlns="" id="{55F5DE46-BFD3-D0B2-B194-536A53418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5069683"/>
          <a:ext cx="723900" cy="72229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288</xdr:row>
      <xdr:rowOff>22817</xdr:rowOff>
    </xdr:from>
    <xdr:to>
      <xdr:col>15</xdr:col>
      <xdr:colOff>701675</xdr:colOff>
      <xdr:row>288</xdr:row>
      <xdr:rowOff>746717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D4AC2877-61C2-0617-7096-6CE75F654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583842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289</xdr:row>
      <xdr:rowOff>25096</xdr:rowOff>
    </xdr:from>
    <xdr:to>
      <xdr:col>15</xdr:col>
      <xdr:colOff>701675</xdr:colOff>
      <xdr:row>289</xdr:row>
      <xdr:rowOff>1097540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C046CE13-DF8D-3F89-B08B-E7E160356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6610252"/>
          <a:ext cx="723900" cy="10724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290</xdr:row>
      <xdr:rowOff>22819</xdr:rowOff>
    </xdr:from>
    <xdr:to>
      <xdr:col>15</xdr:col>
      <xdr:colOff>701675</xdr:colOff>
      <xdr:row>290</xdr:row>
      <xdr:rowOff>746719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xmlns="" id="{4DCFC669-4818-9EF0-029D-E655F206F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77306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291</xdr:row>
      <xdr:rowOff>22815</xdr:rowOff>
    </xdr:from>
    <xdr:to>
      <xdr:col>15</xdr:col>
      <xdr:colOff>701675</xdr:colOff>
      <xdr:row>291</xdr:row>
      <xdr:rowOff>746715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xmlns="" id="{87E5DADA-1102-0D67-E9C6-2393D2338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85001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292</xdr:row>
      <xdr:rowOff>23928</xdr:rowOff>
    </xdr:from>
    <xdr:to>
      <xdr:col>15</xdr:col>
      <xdr:colOff>701675</xdr:colOff>
      <xdr:row>292</xdr:row>
      <xdr:rowOff>772790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C80FB64D-D233-46D6-2934-1831CB6AA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39270803"/>
          <a:ext cx="723900" cy="74886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293</xdr:row>
      <xdr:rowOff>25661</xdr:rowOff>
    </xdr:from>
    <xdr:to>
      <xdr:col>15</xdr:col>
      <xdr:colOff>701675</xdr:colOff>
      <xdr:row>293</xdr:row>
      <xdr:rowOff>734815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0C2EC7F0-B60F-6F4F-F600-287901B74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0069241"/>
          <a:ext cx="723900" cy="7091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294</xdr:row>
      <xdr:rowOff>22829</xdr:rowOff>
    </xdr:from>
    <xdr:to>
      <xdr:col>15</xdr:col>
      <xdr:colOff>701675</xdr:colOff>
      <xdr:row>294</xdr:row>
      <xdr:rowOff>746729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xmlns="" id="{752A5EF4-9CDB-BEEA-0DBA-937D2D640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082690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295</xdr:row>
      <xdr:rowOff>22825</xdr:rowOff>
    </xdr:from>
    <xdr:to>
      <xdr:col>15</xdr:col>
      <xdr:colOff>701675</xdr:colOff>
      <xdr:row>295</xdr:row>
      <xdr:rowOff>746725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xmlns="" id="{7B4A2AB8-EBDC-D1DD-EF43-4944D6C85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159644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296</xdr:row>
      <xdr:rowOff>22821</xdr:rowOff>
    </xdr:from>
    <xdr:to>
      <xdr:col>15</xdr:col>
      <xdr:colOff>701675</xdr:colOff>
      <xdr:row>296</xdr:row>
      <xdr:rowOff>746721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31ED71C8-2EE9-B205-993F-C452F485C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236598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297</xdr:row>
      <xdr:rowOff>22817</xdr:rowOff>
    </xdr:from>
    <xdr:to>
      <xdr:col>15</xdr:col>
      <xdr:colOff>701675</xdr:colOff>
      <xdr:row>297</xdr:row>
      <xdr:rowOff>746717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xmlns="" id="{8B7C01F5-9490-C1B4-C9A5-6F1C6B66D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313552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298</xdr:row>
      <xdr:rowOff>22813</xdr:rowOff>
    </xdr:from>
    <xdr:to>
      <xdr:col>15</xdr:col>
      <xdr:colOff>701675</xdr:colOff>
      <xdr:row>298</xdr:row>
      <xdr:rowOff>746713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xmlns="" id="{7A7F07EB-3B0F-E6F8-4518-CCE48D64A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390506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299</xdr:row>
      <xdr:rowOff>22834</xdr:rowOff>
    </xdr:from>
    <xdr:to>
      <xdr:col>15</xdr:col>
      <xdr:colOff>701675</xdr:colOff>
      <xdr:row>299</xdr:row>
      <xdr:rowOff>746734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A2943622-5476-7CE9-9F38-DDB9DA78F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46746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300</xdr:row>
      <xdr:rowOff>22830</xdr:rowOff>
    </xdr:from>
    <xdr:to>
      <xdr:col>15</xdr:col>
      <xdr:colOff>701675</xdr:colOff>
      <xdr:row>300</xdr:row>
      <xdr:rowOff>746730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xmlns="" id="{9EB617B6-5B6F-4DDC-8E73-7AFEBC3C2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54441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301</xdr:row>
      <xdr:rowOff>21611</xdr:rowOff>
    </xdr:from>
    <xdr:to>
      <xdr:col>15</xdr:col>
      <xdr:colOff>701675</xdr:colOff>
      <xdr:row>301</xdr:row>
      <xdr:rowOff>711729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xmlns="" id="{13C2AC29-9612-0B72-D6AA-2491BAB4B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6212494"/>
          <a:ext cx="723900" cy="6901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302</xdr:row>
      <xdr:rowOff>21482</xdr:rowOff>
    </xdr:from>
    <xdr:to>
      <xdr:col>15</xdr:col>
      <xdr:colOff>701675</xdr:colOff>
      <xdr:row>302</xdr:row>
      <xdr:rowOff>738995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4E0964B2-ED33-B875-7738-3C7836205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6945696"/>
          <a:ext cx="723900" cy="71751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303</xdr:row>
      <xdr:rowOff>22817</xdr:rowOff>
    </xdr:from>
    <xdr:to>
      <xdr:col>15</xdr:col>
      <xdr:colOff>701675</xdr:colOff>
      <xdr:row>303</xdr:row>
      <xdr:rowOff>746717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xmlns="" id="{D86A6F89-2F51-EB48-5F97-6AA2947ED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770752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304</xdr:row>
      <xdr:rowOff>22763</xdr:rowOff>
    </xdr:from>
    <xdr:to>
      <xdr:col>15</xdr:col>
      <xdr:colOff>701675</xdr:colOff>
      <xdr:row>304</xdr:row>
      <xdr:rowOff>565688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xmlns="" id="{555E4D7A-845F-BD41-EDA0-AA8059F93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847701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305</xdr:row>
      <xdr:rowOff>21837</xdr:rowOff>
    </xdr:from>
    <xdr:to>
      <xdr:col>15</xdr:col>
      <xdr:colOff>701675</xdr:colOff>
      <xdr:row>305</xdr:row>
      <xdr:rowOff>838266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xmlns="" id="{739E0C22-B60A-5ADA-C838-A485166F3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9064562"/>
          <a:ext cx="723900" cy="8164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306</xdr:row>
      <xdr:rowOff>23349</xdr:rowOff>
    </xdr:from>
    <xdr:to>
      <xdr:col>15</xdr:col>
      <xdr:colOff>701675</xdr:colOff>
      <xdr:row>306</xdr:row>
      <xdr:rowOff>827682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xmlns="" id="{5F9150B3-9FE5-7878-C9C4-341704AE4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49926153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307</xdr:row>
      <xdr:rowOff>24785</xdr:rowOff>
    </xdr:from>
    <xdr:to>
      <xdr:col>15</xdr:col>
      <xdr:colOff>701675</xdr:colOff>
      <xdr:row>307</xdr:row>
      <xdr:rowOff>780948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xmlns="" id="{65CDE924-6BD9-C811-6D9E-90162AD94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0778615"/>
          <a:ext cx="723900" cy="7561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308</xdr:row>
      <xdr:rowOff>22823</xdr:rowOff>
    </xdr:from>
    <xdr:to>
      <xdr:col>15</xdr:col>
      <xdr:colOff>701675</xdr:colOff>
      <xdr:row>308</xdr:row>
      <xdr:rowOff>746723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xmlns="" id="{90682666-2B85-ABE8-13E5-8715D6DC7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15824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309</xdr:row>
      <xdr:rowOff>25771</xdr:rowOff>
    </xdr:from>
    <xdr:to>
      <xdr:col>15</xdr:col>
      <xdr:colOff>701675</xdr:colOff>
      <xdr:row>309</xdr:row>
      <xdr:rowOff>508371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B622EBA3-AC88-8F13-0F86-5B7123F55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2354904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310</xdr:row>
      <xdr:rowOff>22834</xdr:rowOff>
    </xdr:from>
    <xdr:to>
      <xdr:col>15</xdr:col>
      <xdr:colOff>701675</xdr:colOff>
      <xdr:row>310</xdr:row>
      <xdr:rowOff>746734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xmlns="" id="{5AA61E52-EB57-F61B-D9B2-842661F8E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28861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311</xdr:row>
      <xdr:rowOff>22780</xdr:rowOff>
    </xdr:from>
    <xdr:to>
      <xdr:col>15</xdr:col>
      <xdr:colOff>701675</xdr:colOff>
      <xdr:row>311</xdr:row>
      <xdr:rowOff>565705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xmlns="" id="{4DDC8DF0-21F7-5B2B-892A-A6C00F0FA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365561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312</xdr:row>
      <xdr:rowOff>22771</xdr:rowOff>
    </xdr:from>
    <xdr:to>
      <xdr:col>15</xdr:col>
      <xdr:colOff>701675</xdr:colOff>
      <xdr:row>312</xdr:row>
      <xdr:rowOff>565696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xmlns="" id="{AC05EAA0-2B4B-1594-1CBC-43EFAB217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424407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313</xdr:row>
      <xdr:rowOff>22787</xdr:rowOff>
    </xdr:from>
    <xdr:to>
      <xdr:col>15</xdr:col>
      <xdr:colOff>701675</xdr:colOff>
      <xdr:row>313</xdr:row>
      <xdr:rowOff>565712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xmlns="" id="{DC188005-608E-9509-1FD6-0A8EB8E85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483256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314</xdr:row>
      <xdr:rowOff>22779</xdr:rowOff>
    </xdr:from>
    <xdr:to>
      <xdr:col>15</xdr:col>
      <xdr:colOff>701675</xdr:colOff>
      <xdr:row>314</xdr:row>
      <xdr:rowOff>565704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xmlns="" id="{FB8B08F7-42A5-076E-0BF7-25DBE3008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542103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315</xdr:row>
      <xdr:rowOff>22769</xdr:rowOff>
    </xdr:from>
    <xdr:to>
      <xdr:col>15</xdr:col>
      <xdr:colOff>701675</xdr:colOff>
      <xdr:row>315</xdr:row>
      <xdr:rowOff>565694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xmlns="" id="{9E2798A2-7D58-12C1-FB22-B8BF764CE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600950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316</xdr:row>
      <xdr:rowOff>25787</xdr:rowOff>
    </xdr:from>
    <xdr:to>
      <xdr:col>15</xdr:col>
      <xdr:colOff>701675</xdr:colOff>
      <xdr:row>316</xdr:row>
      <xdr:rowOff>508387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xmlns="" id="{21E011C3-21B8-9920-C35C-D11851E4A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6600995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317</xdr:row>
      <xdr:rowOff>22825</xdr:rowOff>
    </xdr:from>
    <xdr:to>
      <xdr:col>15</xdr:col>
      <xdr:colOff>701675</xdr:colOff>
      <xdr:row>317</xdr:row>
      <xdr:rowOff>746725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xmlns="" id="{781FD91F-E5E0-6253-A9C5-2B7A0DB0D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71321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318</xdr:row>
      <xdr:rowOff>22821</xdr:rowOff>
    </xdr:from>
    <xdr:to>
      <xdr:col>15</xdr:col>
      <xdr:colOff>701675</xdr:colOff>
      <xdr:row>318</xdr:row>
      <xdr:rowOff>746721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xmlns="" id="{1ED2BCF4-45DB-1EB6-067A-73C2A363B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79017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319</xdr:row>
      <xdr:rowOff>22817</xdr:rowOff>
    </xdr:from>
    <xdr:to>
      <xdr:col>15</xdr:col>
      <xdr:colOff>701675</xdr:colOff>
      <xdr:row>319</xdr:row>
      <xdr:rowOff>746717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xmlns="" id="{5AA1A2F3-A662-C596-0F80-76B16CCB8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86712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320</xdr:row>
      <xdr:rowOff>22813</xdr:rowOff>
    </xdr:from>
    <xdr:to>
      <xdr:col>15</xdr:col>
      <xdr:colOff>701675</xdr:colOff>
      <xdr:row>320</xdr:row>
      <xdr:rowOff>746713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xmlns="" id="{21FD6B89-4A9F-3515-D2A7-EB34AEFB5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594408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321</xdr:row>
      <xdr:rowOff>25066</xdr:rowOff>
    </xdr:from>
    <xdr:to>
      <xdr:col>15</xdr:col>
      <xdr:colOff>701675</xdr:colOff>
      <xdr:row>321</xdr:row>
      <xdr:rowOff>789749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xmlns="" id="{0F207DC2-14DC-F0FD-939E-4C43A443E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0212607"/>
          <a:ext cx="723900" cy="7646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322</xdr:row>
      <xdr:rowOff>22832</xdr:rowOff>
    </xdr:from>
    <xdr:to>
      <xdr:col>15</xdr:col>
      <xdr:colOff>701675</xdr:colOff>
      <xdr:row>322</xdr:row>
      <xdr:rowOff>746732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xmlns="" id="{414AFAC7-C327-E24A-4269-DCDC7C3EB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10251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323</xdr:row>
      <xdr:rowOff>24985</xdr:rowOff>
    </xdr:from>
    <xdr:to>
      <xdr:col>15</xdr:col>
      <xdr:colOff>701675</xdr:colOff>
      <xdr:row>323</xdr:row>
      <xdr:rowOff>780797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xmlns="" id="{36B3F300-B5BB-29F5-5E42-66DB9829D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1796882"/>
          <a:ext cx="723900" cy="7558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324</xdr:row>
      <xdr:rowOff>22279</xdr:rowOff>
    </xdr:from>
    <xdr:to>
      <xdr:col>15</xdr:col>
      <xdr:colOff>701675</xdr:colOff>
      <xdr:row>324</xdr:row>
      <xdr:rowOff>701997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xmlns="" id="{85D2B67E-DD68-6AC1-C631-8257912AD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2599934"/>
          <a:ext cx="723900" cy="6797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325</xdr:row>
      <xdr:rowOff>23935</xdr:rowOff>
    </xdr:from>
    <xdr:to>
      <xdr:col>15</xdr:col>
      <xdr:colOff>701675</xdr:colOff>
      <xdr:row>325</xdr:row>
      <xdr:rowOff>673173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xmlns="" id="{85BD76E6-A3ED-CE96-69F2-8DC1687E8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3325868"/>
          <a:ext cx="723900" cy="6492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326</xdr:row>
      <xdr:rowOff>25591</xdr:rowOff>
    </xdr:from>
    <xdr:to>
      <xdr:col>15</xdr:col>
      <xdr:colOff>701675</xdr:colOff>
      <xdr:row>326</xdr:row>
      <xdr:rowOff>571931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xmlns="" id="{0C81C090-3017-AB87-27E3-36F9F9DA0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4024641"/>
          <a:ext cx="723900" cy="5463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327</xdr:row>
      <xdr:rowOff>22830</xdr:rowOff>
    </xdr:from>
    <xdr:to>
      <xdr:col>15</xdr:col>
      <xdr:colOff>701675</xdr:colOff>
      <xdr:row>327</xdr:row>
      <xdr:rowOff>746730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xmlns="" id="{281EC777-DB5B-E7DE-E554-547A40C15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46194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328</xdr:row>
      <xdr:rowOff>22751</xdr:rowOff>
    </xdr:from>
    <xdr:to>
      <xdr:col>15</xdr:col>
      <xdr:colOff>701675</xdr:colOff>
      <xdr:row>328</xdr:row>
      <xdr:rowOff>864495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70927C68-8E81-320D-37C5-99EE84BBC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5388874"/>
          <a:ext cx="723900" cy="8417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329</xdr:row>
      <xdr:rowOff>22776</xdr:rowOff>
    </xdr:from>
    <xdr:to>
      <xdr:col>15</xdr:col>
      <xdr:colOff>701675</xdr:colOff>
      <xdr:row>329</xdr:row>
      <xdr:rowOff>565701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xmlns="" id="{15A26396-D78A-D80B-301C-E524D49D5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627613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330</xdr:row>
      <xdr:rowOff>25842</xdr:rowOff>
    </xdr:from>
    <xdr:to>
      <xdr:col>15</xdr:col>
      <xdr:colOff>701675</xdr:colOff>
      <xdr:row>330</xdr:row>
      <xdr:rowOff>725612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xmlns="" id="{06350371-1E95-F28B-A9CF-E76150BE6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6867680"/>
          <a:ext cx="723900" cy="6997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331</xdr:row>
      <xdr:rowOff>22737</xdr:rowOff>
    </xdr:from>
    <xdr:to>
      <xdr:col>15</xdr:col>
      <xdr:colOff>701675</xdr:colOff>
      <xdr:row>331</xdr:row>
      <xdr:rowOff>426149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xmlns="" id="{F90872F2-4E05-BCC2-DDD3-19479868C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7616012"/>
          <a:ext cx="723900" cy="4071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332</xdr:row>
      <xdr:rowOff>22749</xdr:rowOff>
    </xdr:from>
    <xdr:to>
      <xdr:col>15</xdr:col>
      <xdr:colOff>701675</xdr:colOff>
      <xdr:row>332</xdr:row>
      <xdr:rowOff>426161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xmlns="" id="{F95CC588-752B-63BF-D7A3-8D3E5CA63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8068698"/>
          <a:ext cx="723900" cy="4071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333</xdr:row>
      <xdr:rowOff>22861</xdr:rowOff>
    </xdr:from>
    <xdr:to>
      <xdr:col>15</xdr:col>
      <xdr:colOff>701675</xdr:colOff>
      <xdr:row>333</xdr:row>
      <xdr:rowOff>927736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xmlns="" id="{563F9B75-29D5-8121-FD67-04B996251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8521483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334</xdr:row>
      <xdr:rowOff>22861</xdr:rowOff>
    </xdr:from>
    <xdr:to>
      <xdr:col>15</xdr:col>
      <xdr:colOff>701675</xdr:colOff>
      <xdr:row>334</xdr:row>
      <xdr:rowOff>927736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xmlns="" id="{483EF60D-34FA-0A96-B2B6-13C5704BF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6947209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335</xdr:row>
      <xdr:rowOff>23730</xdr:rowOff>
    </xdr:from>
    <xdr:to>
      <xdr:col>15</xdr:col>
      <xdr:colOff>701675</xdr:colOff>
      <xdr:row>335</xdr:row>
      <xdr:rowOff>718674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xmlns="" id="{8C01D864-9A2F-4BB7-5769-48EC89C2E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0423580"/>
          <a:ext cx="723900" cy="6949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336</xdr:row>
      <xdr:rowOff>22858</xdr:rowOff>
    </xdr:from>
    <xdr:to>
      <xdr:col>15</xdr:col>
      <xdr:colOff>701675</xdr:colOff>
      <xdr:row>336</xdr:row>
      <xdr:rowOff>927733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xmlns="" id="{649D8C41-32DF-8D64-328C-4D8D69F63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1165092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337</xdr:row>
      <xdr:rowOff>22859</xdr:rowOff>
    </xdr:from>
    <xdr:to>
      <xdr:col>15</xdr:col>
      <xdr:colOff>701675</xdr:colOff>
      <xdr:row>337</xdr:row>
      <xdr:rowOff>927734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7721C42B-21E2-25C2-B96E-3BE851650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211570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338</xdr:row>
      <xdr:rowOff>22860</xdr:rowOff>
    </xdr:from>
    <xdr:to>
      <xdr:col>15</xdr:col>
      <xdr:colOff>701675</xdr:colOff>
      <xdr:row>338</xdr:row>
      <xdr:rowOff>927735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xmlns="" id="{65B78A15-18F9-10D2-2E3B-37FA339D7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3066321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339</xdr:row>
      <xdr:rowOff>25962</xdr:rowOff>
    </xdr:from>
    <xdr:to>
      <xdr:col>15</xdr:col>
      <xdr:colOff>701675</xdr:colOff>
      <xdr:row>339</xdr:row>
      <xdr:rowOff>797893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xmlns="" id="{B41CA2EA-054F-1481-CBF1-E4AE3C24C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4020037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340</xdr:row>
      <xdr:rowOff>25959</xdr:rowOff>
    </xdr:from>
    <xdr:to>
      <xdr:col>15</xdr:col>
      <xdr:colOff>701675</xdr:colOff>
      <xdr:row>340</xdr:row>
      <xdr:rowOff>797890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xmlns="" id="{E4D95D7E-DD61-3F85-6F59-0ECE9E4A3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4843900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341</xdr:row>
      <xdr:rowOff>25659</xdr:rowOff>
    </xdr:from>
    <xdr:to>
      <xdr:col>15</xdr:col>
      <xdr:colOff>701675</xdr:colOff>
      <xdr:row>341</xdr:row>
      <xdr:rowOff>810071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xmlns="" id="{60333C60-EEC4-18BD-6A9B-D6255CE44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5667465"/>
          <a:ext cx="723900" cy="79066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342</xdr:row>
      <xdr:rowOff>22830</xdr:rowOff>
    </xdr:from>
    <xdr:to>
      <xdr:col>15</xdr:col>
      <xdr:colOff>701675</xdr:colOff>
      <xdr:row>342</xdr:row>
      <xdr:rowOff>746730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xmlns="" id="{9F9C1CD9-7C57-F060-496B-F16A6E326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65066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343</xdr:row>
      <xdr:rowOff>22825</xdr:rowOff>
    </xdr:from>
    <xdr:to>
      <xdr:col>15</xdr:col>
      <xdr:colOff>701675</xdr:colOff>
      <xdr:row>343</xdr:row>
      <xdr:rowOff>746725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xmlns="" id="{5489829C-176F-F247-AFC2-4CF0C5318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727614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344</xdr:row>
      <xdr:rowOff>23888</xdr:rowOff>
    </xdr:from>
    <xdr:to>
      <xdr:col>15</xdr:col>
      <xdr:colOff>701675</xdr:colOff>
      <xdr:row>344</xdr:row>
      <xdr:rowOff>899574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xmlns="" id="{99983F69-4BFA-D3BF-277F-31620B396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8046755"/>
          <a:ext cx="723900" cy="87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345</xdr:row>
      <xdr:rowOff>23888</xdr:rowOff>
    </xdr:from>
    <xdr:to>
      <xdr:col>15</xdr:col>
      <xdr:colOff>701675</xdr:colOff>
      <xdr:row>345</xdr:row>
      <xdr:rowOff>899574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xmlns="" id="{5758ADB0-D94E-4BD3-163F-2EE0BBE02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8970209"/>
          <a:ext cx="723900" cy="87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346</xdr:row>
      <xdr:rowOff>22822</xdr:rowOff>
    </xdr:from>
    <xdr:to>
      <xdr:col>15</xdr:col>
      <xdr:colOff>701675</xdr:colOff>
      <xdr:row>346</xdr:row>
      <xdr:rowOff>746722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xmlns="" id="{0C93C8B6-566C-0EF3-78FA-3CE0051EC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7989259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347</xdr:row>
      <xdr:rowOff>22818</xdr:rowOff>
    </xdr:from>
    <xdr:to>
      <xdr:col>15</xdr:col>
      <xdr:colOff>701675</xdr:colOff>
      <xdr:row>347</xdr:row>
      <xdr:rowOff>746718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xmlns="" id="{8D9A6DD1-80C6-2AF4-21CE-DE580A6FE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066213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348</xdr:row>
      <xdr:rowOff>22765</xdr:rowOff>
    </xdr:from>
    <xdr:to>
      <xdr:col>15</xdr:col>
      <xdr:colOff>701675</xdr:colOff>
      <xdr:row>348</xdr:row>
      <xdr:rowOff>565690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xmlns="" id="{BF486CB2-7161-B58D-7927-62A6D182E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143162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349</xdr:row>
      <xdr:rowOff>22780</xdr:rowOff>
    </xdr:from>
    <xdr:to>
      <xdr:col>15</xdr:col>
      <xdr:colOff>701675</xdr:colOff>
      <xdr:row>349</xdr:row>
      <xdr:rowOff>565705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xmlns="" id="{637588F2-FAC3-7A70-1105-05E9F3E78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202011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350</xdr:row>
      <xdr:rowOff>22772</xdr:rowOff>
    </xdr:from>
    <xdr:to>
      <xdr:col>15</xdr:col>
      <xdr:colOff>701675</xdr:colOff>
      <xdr:row>350</xdr:row>
      <xdr:rowOff>565697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xmlns="" id="{403C5E37-DC72-4623-F62A-B7EE95DD9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260858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351</xdr:row>
      <xdr:rowOff>22713</xdr:rowOff>
    </xdr:from>
    <xdr:to>
      <xdr:col>15</xdr:col>
      <xdr:colOff>701675</xdr:colOff>
      <xdr:row>351</xdr:row>
      <xdr:rowOff>900759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xmlns="" id="{564D13A6-A982-F726-7702-3AC876C38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3197002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352</xdr:row>
      <xdr:rowOff>22713</xdr:rowOff>
    </xdr:from>
    <xdr:to>
      <xdr:col>15</xdr:col>
      <xdr:colOff>701675</xdr:colOff>
      <xdr:row>352</xdr:row>
      <xdr:rowOff>900759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xmlns="" id="{EB64C3C0-E70D-E882-5B88-F77AC15A3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4120456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353</xdr:row>
      <xdr:rowOff>22714</xdr:rowOff>
    </xdr:from>
    <xdr:to>
      <xdr:col>15</xdr:col>
      <xdr:colOff>701675</xdr:colOff>
      <xdr:row>353</xdr:row>
      <xdr:rowOff>900760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xmlns="" id="{82AC4C93-A522-8035-A627-E7EB468CA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5043910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354</xdr:row>
      <xdr:rowOff>22813</xdr:rowOff>
    </xdr:from>
    <xdr:to>
      <xdr:col>15</xdr:col>
      <xdr:colOff>701675</xdr:colOff>
      <xdr:row>354</xdr:row>
      <xdr:rowOff>746713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xmlns="" id="{218D144F-C32C-FF25-7FB4-AE30003B5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596746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355</xdr:row>
      <xdr:rowOff>22834</xdr:rowOff>
    </xdr:from>
    <xdr:to>
      <xdr:col>15</xdr:col>
      <xdr:colOff>701675</xdr:colOff>
      <xdr:row>355</xdr:row>
      <xdr:rowOff>746734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xmlns="" id="{7BDC04BC-103C-9034-45EC-91E8054A6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67370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356</xdr:row>
      <xdr:rowOff>22830</xdr:rowOff>
    </xdr:from>
    <xdr:to>
      <xdr:col>15</xdr:col>
      <xdr:colOff>701675</xdr:colOff>
      <xdr:row>356</xdr:row>
      <xdr:rowOff>746730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xmlns="" id="{B60BB55F-AEE3-2A3B-7129-DBE25A86A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75065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357</xdr:row>
      <xdr:rowOff>22529</xdr:rowOff>
    </xdr:from>
    <xdr:to>
      <xdr:col>15</xdr:col>
      <xdr:colOff>701675</xdr:colOff>
      <xdr:row>357</xdr:row>
      <xdr:rowOff>747032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xmlns="" id="{5E691C10-0E50-AA05-F23B-6B3DF79A1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8275812"/>
          <a:ext cx="723900" cy="7245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358</xdr:row>
      <xdr:rowOff>22524</xdr:rowOff>
    </xdr:from>
    <xdr:to>
      <xdr:col>15</xdr:col>
      <xdr:colOff>701675</xdr:colOff>
      <xdr:row>358</xdr:row>
      <xdr:rowOff>747027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xmlns="" id="{1BDC6AA9-0428-9F07-150F-0DC48243D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9045352"/>
          <a:ext cx="723900" cy="7245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359</xdr:row>
      <xdr:rowOff>22521</xdr:rowOff>
    </xdr:from>
    <xdr:to>
      <xdr:col>15</xdr:col>
      <xdr:colOff>701675</xdr:colOff>
      <xdr:row>359</xdr:row>
      <xdr:rowOff>747024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xmlns="" id="{599DDB64-FA40-A3D2-74E8-FD80FEE48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89814893"/>
          <a:ext cx="723900" cy="7245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360</xdr:row>
      <xdr:rowOff>23881</xdr:rowOff>
    </xdr:from>
    <xdr:to>
      <xdr:col>15</xdr:col>
      <xdr:colOff>701675</xdr:colOff>
      <xdr:row>360</xdr:row>
      <xdr:rowOff>899567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6B4FAD77-EAF4-F6B8-31CE-C3107DC7A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0585798"/>
          <a:ext cx="723900" cy="87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361</xdr:row>
      <xdr:rowOff>22716</xdr:rowOff>
    </xdr:from>
    <xdr:to>
      <xdr:col>15</xdr:col>
      <xdr:colOff>701675</xdr:colOff>
      <xdr:row>361</xdr:row>
      <xdr:rowOff>1063684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xmlns="" id="{E54C2420-227C-07F1-9C2D-0437C7A8B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1508086"/>
          <a:ext cx="723900" cy="10409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362</xdr:row>
      <xdr:rowOff>22720</xdr:rowOff>
    </xdr:from>
    <xdr:to>
      <xdr:col>15</xdr:col>
      <xdr:colOff>701675</xdr:colOff>
      <xdr:row>362</xdr:row>
      <xdr:rowOff>1063688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xmlns="" id="{DBEAB087-7C09-203C-522C-18DB2FA57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2594506"/>
          <a:ext cx="723900" cy="10409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363</xdr:row>
      <xdr:rowOff>24461</xdr:rowOff>
    </xdr:from>
    <xdr:to>
      <xdr:col>15</xdr:col>
      <xdr:colOff>701675</xdr:colOff>
      <xdr:row>363</xdr:row>
      <xdr:rowOff>754122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970873A4-555B-EC63-8B88-0E87609EC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3682663"/>
          <a:ext cx="723900" cy="7296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364</xdr:row>
      <xdr:rowOff>24457</xdr:rowOff>
    </xdr:from>
    <xdr:to>
      <xdr:col>15</xdr:col>
      <xdr:colOff>701675</xdr:colOff>
      <xdr:row>364</xdr:row>
      <xdr:rowOff>754118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xmlns="" id="{8822E6EA-63A8-1FF7-5DE6-B910E5F78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4461257"/>
          <a:ext cx="723900" cy="7296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365</xdr:row>
      <xdr:rowOff>22420</xdr:rowOff>
    </xdr:from>
    <xdr:to>
      <xdr:col>15</xdr:col>
      <xdr:colOff>701675</xdr:colOff>
      <xdr:row>365</xdr:row>
      <xdr:rowOff>882925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xmlns="" id="{D9D5C7F3-3BDF-19F4-D176-9F80E40C8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5237818"/>
          <a:ext cx="723900" cy="8605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366</xdr:row>
      <xdr:rowOff>22816</xdr:rowOff>
    </xdr:from>
    <xdr:to>
      <xdr:col>15</xdr:col>
      <xdr:colOff>701675</xdr:colOff>
      <xdr:row>366</xdr:row>
      <xdr:rowOff>746716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xmlns="" id="{24D1AD71-7392-FFC1-FC0F-A899432A8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61435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367</xdr:row>
      <xdr:rowOff>22813</xdr:rowOff>
    </xdr:from>
    <xdr:to>
      <xdr:col>15</xdr:col>
      <xdr:colOff>701675</xdr:colOff>
      <xdr:row>367</xdr:row>
      <xdr:rowOff>746713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xmlns="" id="{B975A6E9-AC69-5335-C24E-BB39A17B2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69131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368</xdr:row>
      <xdr:rowOff>22907</xdr:rowOff>
    </xdr:from>
    <xdr:to>
      <xdr:col>15</xdr:col>
      <xdr:colOff>701675</xdr:colOff>
      <xdr:row>368</xdr:row>
      <xdr:rowOff>1108757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xmlns="" id="{F2C5C451-BA44-CA55-2B3A-294A077EF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76827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369</xdr:row>
      <xdr:rowOff>24377</xdr:rowOff>
    </xdr:from>
    <xdr:to>
      <xdr:col>15</xdr:col>
      <xdr:colOff>701675</xdr:colOff>
      <xdr:row>369</xdr:row>
      <xdr:rowOff>1053009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xmlns="" id="{504FDA66-F52C-5A13-AD72-0E3ABFC84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8815894"/>
          <a:ext cx="723900" cy="1028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370</xdr:row>
      <xdr:rowOff>24357</xdr:rowOff>
    </xdr:from>
    <xdr:to>
      <xdr:col>15</xdr:col>
      <xdr:colOff>701675</xdr:colOff>
      <xdr:row>370</xdr:row>
      <xdr:rowOff>1052989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xmlns="" id="{DAE54FA0-0C97-E1E5-F17A-35C4223C5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299893236"/>
          <a:ext cx="723900" cy="1028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371</xdr:row>
      <xdr:rowOff>25055</xdr:rowOff>
    </xdr:from>
    <xdr:to>
      <xdr:col>15</xdr:col>
      <xdr:colOff>701675</xdr:colOff>
      <xdr:row>371</xdr:row>
      <xdr:rowOff>898393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xmlns="" id="{0CCE6AF9-A681-BA9E-6D2E-ED54C30F4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0971297"/>
          <a:ext cx="723900" cy="8733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372</xdr:row>
      <xdr:rowOff>25056</xdr:rowOff>
    </xdr:from>
    <xdr:to>
      <xdr:col>15</xdr:col>
      <xdr:colOff>701675</xdr:colOff>
      <xdr:row>372</xdr:row>
      <xdr:rowOff>898394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xmlns="" id="{F01D434E-DC8F-CEDB-B6F0-C79901E44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1894751"/>
          <a:ext cx="723900" cy="8733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373</xdr:row>
      <xdr:rowOff>25105</xdr:rowOff>
    </xdr:from>
    <xdr:to>
      <xdr:col>15</xdr:col>
      <xdr:colOff>701675</xdr:colOff>
      <xdr:row>373</xdr:row>
      <xdr:rowOff>988877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xmlns="" id="{92BA031C-1A88-35C0-C474-4647E1953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2818254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374</xdr:row>
      <xdr:rowOff>25108</xdr:rowOff>
    </xdr:from>
    <xdr:to>
      <xdr:col>15</xdr:col>
      <xdr:colOff>701675</xdr:colOff>
      <xdr:row>374</xdr:row>
      <xdr:rowOff>988880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xmlns="" id="{B9A99D39-90BB-D27F-E4E9-3144348BA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3832245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375</xdr:row>
      <xdr:rowOff>25111</xdr:rowOff>
    </xdr:from>
    <xdr:to>
      <xdr:col>15</xdr:col>
      <xdr:colOff>701675</xdr:colOff>
      <xdr:row>375</xdr:row>
      <xdr:rowOff>988883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xmlns="" id="{04DED09C-7841-B8EB-27AB-414D85931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4846236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376</xdr:row>
      <xdr:rowOff>24171</xdr:rowOff>
    </xdr:from>
    <xdr:to>
      <xdr:col>15</xdr:col>
      <xdr:colOff>701675</xdr:colOff>
      <xdr:row>376</xdr:row>
      <xdr:rowOff>546214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xmlns="" id="{38407E8A-5841-586E-2AAE-5F1930622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5859284"/>
          <a:ext cx="723900" cy="522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378</xdr:row>
      <xdr:rowOff>24395</xdr:rowOff>
    </xdr:from>
    <xdr:to>
      <xdr:col>15</xdr:col>
      <xdr:colOff>701675</xdr:colOff>
      <xdr:row>378</xdr:row>
      <xdr:rowOff>989595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xmlns="" id="{A1D7CD0C-7BF4-FEDE-BF69-A8D685F7D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676485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379</xdr:row>
      <xdr:rowOff>23404</xdr:rowOff>
    </xdr:from>
    <xdr:to>
      <xdr:col>15</xdr:col>
      <xdr:colOff>701675</xdr:colOff>
      <xdr:row>379</xdr:row>
      <xdr:rowOff>981507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xmlns="" id="{D6E4720F-89A1-7EFE-514A-6DB4B1C19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7777852"/>
          <a:ext cx="723900" cy="9581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380</xdr:row>
      <xdr:rowOff>23407</xdr:rowOff>
    </xdr:from>
    <xdr:to>
      <xdr:col>15</xdr:col>
      <xdr:colOff>701675</xdr:colOff>
      <xdr:row>380</xdr:row>
      <xdr:rowOff>981510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xmlns="" id="{32B1576D-D0A8-D674-73F1-243E1F696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8782789"/>
          <a:ext cx="723900" cy="9581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381</xdr:row>
      <xdr:rowOff>23410</xdr:rowOff>
    </xdr:from>
    <xdr:to>
      <xdr:col>15</xdr:col>
      <xdr:colOff>701675</xdr:colOff>
      <xdr:row>381</xdr:row>
      <xdr:rowOff>981513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xmlns="" id="{80824994-7EA3-353F-CD7D-EAC0FF3F6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9787727"/>
          <a:ext cx="723900" cy="9581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382</xdr:row>
      <xdr:rowOff>22817</xdr:rowOff>
    </xdr:from>
    <xdr:to>
      <xdr:col>15</xdr:col>
      <xdr:colOff>701675</xdr:colOff>
      <xdr:row>382</xdr:row>
      <xdr:rowOff>746717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6F8CA46D-297B-E0F4-54CA-DC358A214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07920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383</xdr:row>
      <xdr:rowOff>22813</xdr:rowOff>
    </xdr:from>
    <xdr:to>
      <xdr:col>15</xdr:col>
      <xdr:colOff>701675</xdr:colOff>
      <xdr:row>383</xdr:row>
      <xdr:rowOff>746713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xmlns="" id="{73A5F339-039D-EA99-3CFA-B67D837B5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15616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384</xdr:row>
      <xdr:rowOff>25686</xdr:rowOff>
    </xdr:from>
    <xdr:to>
      <xdr:col>15</xdr:col>
      <xdr:colOff>701675</xdr:colOff>
      <xdr:row>384</xdr:row>
      <xdr:rowOff>997364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xmlns="" id="{F1BA4F31-7E5F-DFDF-3EC2-5263CF33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2334027"/>
          <a:ext cx="723900" cy="97167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385</xdr:row>
      <xdr:rowOff>24970</xdr:rowOff>
    </xdr:from>
    <xdr:to>
      <xdr:col>15</xdr:col>
      <xdr:colOff>701675</xdr:colOff>
      <xdr:row>385</xdr:row>
      <xdr:rowOff>509184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6A64D485-3CCB-EA24-05CC-68618800B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3356352"/>
          <a:ext cx="723900" cy="4842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386</xdr:row>
      <xdr:rowOff>24959</xdr:rowOff>
    </xdr:from>
    <xdr:to>
      <xdr:col>15</xdr:col>
      <xdr:colOff>701675</xdr:colOff>
      <xdr:row>386</xdr:row>
      <xdr:rowOff>509173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xmlns="" id="{642BFDFC-E65D-678E-9E87-B0A404D57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3890496"/>
          <a:ext cx="723900" cy="4842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387</xdr:row>
      <xdr:rowOff>24701</xdr:rowOff>
    </xdr:from>
    <xdr:to>
      <xdr:col>15</xdr:col>
      <xdr:colOff>701675</xdr:colOff>
      <xdr:row>387</xdr:row>
      <xdr:rowOff>1007371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xmlns="" id="{CF3212F4-CDCE-970B-CAD6-DB46431DB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4424392"/>
          <a:ext cx="723900" cy="9826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388</xdr:row>
      <xdr:rowOff>22919</xdr:rowOff>
    </xdr:from>
    <xdr:to>
      <xdr:col>15</xdr:col>
      <xdr:colOff>701675</xdr:colOff>
      <xdr:row>388</xdr:row>
      <xdr:rowOff>1108769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xmlns="" id="{305FFABF-E6DB-DAC7-E209-66D02E8E5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54547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389</xdr:row>
      <xdr:rowOff>22329</xdr:rowOff>
    </xdr:from>
    <xdr:to>
      <xdr:col>15</xdr:col>
      <xdr:colOff>701675</xdr:colOff>
      <xdr:row>389</xdr:row>
      <xdr:rowOff>756283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xmlns="" id="{2E210BBC-CEFA-88A3-51D4-101824A89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6585798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390</xdr:row>
      <xdr:rowOff>24186</xdr:rowOff>
    </xdr:from>
    <xdr:to>
      <xdr:col>15</xdr:col>
      <xdr:colOff>701675</xdr:colOff>
      <xdr:row>390</xdr:row>
      <xdr:rowOff>754436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xmlns="" id="{0142BA98-7AA4-5969-EB31-56EE2E525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7366253"/>
          <a:ext cx="723900" cy="730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391</xdr:row>
      <xdr:rowOff>24406</xdr:rowOff>
    </xdr:from>
    <xdr:to>
      <xdr:col>15</xdr:col>
      <xdr:colOff>701675</xdr:colOff>
      <xdr:row>391</xdr:row>
      <xdr:rowOff>989606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xmlns="" id="{4CB1639C-F3F8-A614-7F4E-90278589F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814507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392</xdr:row>
      <xdr:rowOff>24384</xdr:rowOff>
    </xdr:from>
    <xdr:to>
      <xdr:col>15</xdr:col>
      <xdr:colOff>701675</xdr:colOff>
      <xdr:row>392</xdr:row>
      <xdr:rowOff>989584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xmlns="" id="{50EC3841-CD5A-337A-05B3-5B26D71C7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1915903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393</xdr:row>
      <xdr:rowOff>22823</xdr:rowOff>
    </xdr:from>
    <xdr:to>
      <xdr:col>15</xdr:col>
      <xdr:colOff>701675</xdr:colOff>
      <xdr:row>393</xdr:row>
      <xdr:rowOff>746723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xmlns="" id="{5949198E-1A2E-784A-A4A0-B6E58F9AE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01714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394</xdr:row>
      <xdr:rowOff>22819</xdr:rowOff>
    </xdr:from>
    <xdr:to>
      <xdr:col>15</xdr:col>
      <xdr:colOff>701675</xdr:colOff>
      <xdr:row>394</xdr:row>
      <xdr:rowOff>746719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xmlns="" id="{FA2FF897-8AEB-51E9-9A6D-1569F0CB7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09410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395</xdr:row>
      <xdr:rowOff>22815</xdr:rowOff>
    </xdr:from>
    <xdr:to>
      <xdr:col>15</xdr:col>
      <xdr:colOff>701675</xdr:colOff>
      <xdr:row>395</xdr:row>
      <xdr:rowOff>746715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817E5FEE-A4B7-B501-8941-BE7F65BC0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17105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396</xdr:row>
      <xdr:rowOff>22812</xdr:rowOff>
    </xdr:from>
    <xdr:to>
      <xdr:col>15</xdr:col>
      <xdr:colOff>701675</xdr:colOff>
      <xdr:row>396</xdr:row>
      <xdr:rowOff>746712</xdr:rowOff>
    </xdr:to>
    <xdr:pic>
      <xdr:nvPicPr>
        <xdr:cNvPr id="751" name="Picture 750">
          <a:extLst>
            <a:ext uri="{FF2B5EF4-FFF2-40B4-BE49-F238E27FC236}">
              <a16:creationId xmlns:a16="http://schemas.microsoft.com/office/drawing/2014/main" xmlns="" id="{5A182C53-D87B-55CC-2C49-0AD283900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24800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397</xdr:row>
      <xdr:rowOff>22832</xdr:rowOff>
    </xdr:from>
    <xdr:to>
      <xdr:col>15</xdr:col>
      <xdr:colOff>701675</xdr:colOff>
      <xdr:row>397</xdr:row>
      <xdr:rowOff>746732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xmlns="" id="{B2F2FE9A-29E3-C51C-6DE2-E7FF06CC4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32496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398</xdr:row>
      <xdr:rowOff>24391</xdr:rowOff>
    </xdr:from>
    <xdr:to>
      <xdr:col>15</xdr:col>
      <xdr:colOff>701675</xdr:colOff>
      <xdr:row>398</xdr:row>
      <xdr:rowOff>989591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xmlns="" id="{E189E93B-C562-FF7A-D940-68FCE0F02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402075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399</xdr:row>
      <xdr:rowOff>22782</xdr:rowOff>
    </xdr:from>
    <xdr:to>
      <xdr:col>15</xdr:col>
      <xdr:colOff>701675</xdr:colOff>
      <xdr:row>399</xdr:row>
      <xdr:rowOff>565707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xmlns="" id="{10FC4C62-019E-B545-61AB-13E25474F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503313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400</xdr:row>
      <xdr:rowOff>22772</xdr:rowOff>
    </xdr:from>
    <xdr:to>
      <xdr:col>15</xdr:col>
      <xdr:colOff>701675</xdr:colOff>
      <xdr:row>400</xdr:row>
      <xdr:rowOff>565697</xdr:rowOff>
    </xdr:to>
    <xdr:pic>
      <xdr:nvPicPr>
        <xdr:cNvPr id="759" name="Picture 758">
          <a:extLst>
            <a:ext uri="{FF2B5EF4-FFF2-40B4-BE49-F238E27FC236}">
              <a16:creationId xmlns:a16="http://schemas.microsoft.com/office/drawing/2014/main" xmlns="" id="{680C359E-5CB4-6C26-BE79-0E6C5CA4B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562160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401</xdr:row>
      <xdr:rowOff>22764</xdr:rowOff>
    </xdr:from>
    <xdr:to>
      <xdr:col>15</xdr:col>
      <xdr:colOff>701675</xdr:colOff>
      <xdr:row>401</xdr:row>
      <xdr:rowOff>565689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xmlns="" id="{501B4A4F-FC46-FEDC-70FF-AE8735483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621006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402</xdr:row>
      <xdr:rowOff>22830</xdr:rowOff>
    </xdr:from>
    <xdr:to>
      <xdr:col>15</xdr:col>
      <xdr:colOff>701675</xdr:colOff>
      <xdr:row>402</xdr:row>
      <xdr:rowOff>746730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xmlns="" id="{B0A6176D-F0E6-D8D7-10BC-0091BB56A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67986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403</xdr:row>
      <xdr:rowOff>22825</xdr:rowOff>
    </xdr:from>
    <xdr:to>
      <xdr:col>15</xdr:col>
      <xdr:colOff>701675</xdr:colOff>
      <xdr:row>403</xdr:row>
      <xdr:rowOff>746725</xdr:rowOff>
    </xdr:to>
    <xdr:pic>
      <xdr:nvPicPr>
        <xdr:cNvPr id="765" name="Picture 764">
          <a:extLst>
            <a:ext uri="{FF2B5EF4-FFF2-40B4-BE49-F238E27FC236}">
              <a16:creationId xmlns:a16="http://schemas.microsoft.com/office/drawing/2014/main" xmlns="" id="{E01055CC-0583-0605-CB27-C16CC9840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756814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404</xdr:row>
      <xdr:rowOff>22822</xdr:rowOff>
    </xdr:from>
    <xdr:to>
      <xdr:col>15</xdr:col>
      <xdr:colOff>701675</xdr:colOff>
      <xdr:row>404</xdr:row>
      <xdr:rowOff>746722</xdr:rowOff>
    </xdr:to>
    <xdr:pic>
      <xdr:nvPicPr>
        <xdr:cNvPr id="767" name="Picture 766">
          <a:extLst>
            <a:ext uri="{FF2B5EF4-FFF2-40B4-BE49-F238E27FC236}">
              <a16:creationId xmlns:a16="http://schemas.microsoft.com/office/drawing/2014/main" xmlns="" id="{89691C20-126D-B9B4-6A07-7CC52B1AD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833768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405</xdr:row>
      <xdr:rowOff>24901</xdr:rowOff>
    </xdr:from>
    <xdr:to>
      <xdr:col>15</xdr:col>
      <xdr:colOff>701675</xdr:colOff>
      <xdr:row>405</xdr:row>
      <xdr:rowOff>862317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xmlns="" id="{1CDBBA73-A9E5-B0AE-7EE7-180AC860F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9109313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406</xdr:row>
      <xdr:rowOff>24901</xdr:rowOff>
    </xdr:from>
    <xdr:to>
      <xdr:col>15</xdr:col>
      <xdr:colOff>701675</xdr:colOff>
      <xdr:row>406</xdr:row>
      <xdr:rowOff>862317</xdr:rowOff>
    </xdr:to>
    <xdr:pic>
      <xdr:nvPicPr>
        <xdr:cNvPr id="771" name="Picture 770">
          <a:extLst>
            <a:ext uri="{FF2B5EF4-FFF2-40B4-BE49-F238E27FC236}">
              <a16:creationId xmlns:a16="http://schemas.microsoft.com/office/drawing/2014/main" xmlns="" id="{5F661902-E636-14EB-A447-032FD3F2A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29996552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407</xdr:row>
      <xdr:rowOff>24900</xdr:rowOff>
    </xdr:from>
    <xdr:to>
      <xdr:col>15</xdr:col>
      <xdr:colOff>701675</xdr:colOff>
      <xdr:row>407</xdr:row>
      <xdr:rowOff>862316</xdr:rowOff>
    </xdr:to>
    <xdr:pic>
      <xdr:nvPicPr>
        <xdr:cNvPr id="773" name="Picture 772">
          <a:extLst>
            <a:ext uri="{FF2B5EF4-FFF2-40B4-BE49-F238E27FC236}">
              <a16:creationId xmlns:a16="http://schemas.microsoft.com/office/drawing/2014/main" xmlns="" id="{B5357B99-7CC5-E0E2-D8DE-07BD7DB57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0883791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408</xdr:row>
      <xdr:rowOff>24923</xdr:rowOff>
    </xdr:from>
    <xdr:to>
      <xdr:col>15</xdr:col>
      <xdr:colOff>701675</xdr:colOff>
      <xdr:row>408</xdr:row>
      <xdr:rowOff>862339</xdr:rowOff>
    </xdr:to>
    <xdr:pic>
      <xdr:nvPicPr>
        <xdr:cNvPr id="775" name="Picture 774">
          <a:extLst>
            <a:ext uri="{FF2B5EF4-FFF2-40B4-BE49-F238E27FC236}">
              <a16:creationId xmlns:a16="http://schemas.microsoft.com/office/drawing/2014/main" xmlns="" id="{BBF9C807-9DED-8583-C3EF-2AABCC212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1771054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409</xdr:row>
      <xdr:rowOff>23113</xdr:rowOff>
    </xdr:from>
    <xdr:to>
      <xdr:col>15</xdr:col>
      <xdr:colOff>701675</xdr:colOff>
      <xdr:row>409</xdr:row>
      <xdr:rowOff>737361</xdr:rowOff>
    </xdr:to>
    <xdr:pic>
      <xdr:nvPicPr>
        <xdr:cNvPr id="777" name="Picture 776">
          <a:extLst>
            <a:ext uri="{FF2B5EF4-FFF2-40B4-BE49-F238E27FC236}">
              <a16:creationId xmlns:a16="http://schemas.microsoft.com/office/drawing/2014/main" xmlns="" id="{B8796970-39CA-8756-ADC2-274D15D49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2656483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410</xdr:row>
      <xdr:rowOff>23133</xdr:rowOff>
    </xdr:from>
    <xdr:to>
      <xdr:col>15</xdr:col>
      <xdr:colOff>701675</xdr:colOff>
      <xdr:row>410</xdr:row>
      <xdr:rowOff>737381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xmlns="" id="{76F1EEBD-0A43-8864-34A6-5B47B2A0D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3416994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411</xdr:row>
      <xdr:rowOff>21616</xdr:rowOff>
    </xdr:from>
    <xdr:to>
      <xdr:col>15</xdr:col>
      <xdr:colOff>701675</xdr:colOff>
      <xdr:row>411</xdr:row>
      <xdr:rowOff>1055759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xmlns="" id="{AFE864A5-63F0-CF5A-ED6E-815DF6E52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4175968"/>
          <a:ext cx="723900" cy="1034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412</xdr:row>
      <xdr:rowOff>22662</xdr:rowOff>
    </xdr:from>
    <xdr:to>
      <xdr:col>15</xdr:col>
      <xdr:colOff>701675</xdr:colOff>
      <xdr:row>412</xdr:row>
      <xdr:rowOff>565834</xdr:rowOff>
    </xdr:to>
    <xdr:pic>
      <xdr:nvPicPr>
        <xdr:cNvPr id="783" name="Picture 782">
          <a:extLst>
            <a:ext uri="{FF2B5EF4-FFF2-40B4-BE49-F238E27FC236}">
              <a16:creationId xmlns:a16="http://schemas.microsoft.com/office/drawing/2014/main" xmlns="" id="{DC88431A-3AAA-45EB-434E-3C0C5D4AE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5254377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413</xdr:row>
      <xdr:rowOff>22827</xdr:rowOff>
    </xdr:from>
    <xdr:to>
      <xdr:col>15</xdr:col>
      <xdr:colOff>701675</xdr:colOff>
      <xdr:row>413</xdr:row>
      <xdr:rowOff>746727</xdr:rowOff>
    </xdr:to>
    <xdr:pic>
      <xdr:nvPicPr>
        <xdr:cNvPr id="785" name="Picture 784">
          <a:extLst>
            <a:ext uri="{FF2B5EF4-FFF2-40B4-BE49-F238E27FC236}">
              <a16:creationId xmlns:a16="http://schemas.microsoft.com/office/drawing/2014/main" xmlns="" id="{6291E421-1133-8B37-62F5-FE63DEBAA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58430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414</xdr:row>
      <xdr:rowOff>22822</xdr:rowOff>
    </xdr:from>
    <xdr:to>
      <xdr:col>15</xdr:col>
      <xdr:colOff>701675</xdr:colOff>
      <xdr:row>414</xdr:row>
      <xdr:rowOff>746722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xmlns="" id="{C902F1AA-A9CF-1813-2BA6-0E422B091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66125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415</xdr:row>
      <xdr:rowOff>22819</xdr:rowOff>
    </xdr:from>
    <xdr:to>
      <xdr:col>15</xdr:col>
      <xdr:colOff>701675</xdr:colOff>
      <xdr:row>415</xdr:row>
      <xdr:rowOff>746719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xmlns="" id="{D41E5430-CA52-8EA9-4438-058B6024A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73820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416</xdr:row>
      <xdr:rowOff>22815</xdr:rowOff>
    </xdr:from>
    <xdr:to>
      <xdr:col>15</xdr:col>
      <xdr:colOff>701675</xdr:colOff>
      <xdr:row>416</xdr:row>
      <xdr:rowOff>746715</xdr:rowOff>
    </xdr:to>
    <xdr:pic>
      <xdr:nvPicPr>
        <xdr:cNvPr id="791" name="Picture 790">
          <a:extLst>
            <a:ext uri="{FF2B5EF4-FFF2-40B4-BE49-F238E27FC236}">
              <a16:creationId xmlns:a16="http://schemas.microsoft.com/office/drawing/2014/main" xmlns="" id="{75031A8C-0745-0B54-22DC-E061B8D01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81516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417</xdr:row>
      <xdr:rowOff>22911</xdr:rowOff>
    </xdr:from>
    <xdr:to>
      <xdr:col>15</xdr:col>
      <xdr:colOff>701675</xdr:colOff>
      <xdr:row>417</xdr:row>
      <xdr:rowOff>1108761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xmlns="" id="{47D6059E-65BC-2B83-4A46-B153BF0F2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389212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418</xdr:row>
      <xdr:rowOff>23611</xdr:rowOff>
    </xdr:from>
    <xdr:to>
      <xdr:col>15</xdr:col>
      <xdr:colOff>701675</xdr:colOff>
      <xdr:row>418</xdr:row>
      <xdr:rowOff>510539</xdr:rowOff>
    </xdr:to>
    <xdr:pic>
      <xdr:nvPicPr>
        <xdr:cNvPr id="795" name="Picture 794">
          <a:extLst>
            <a:ext uri="{FF2B5EF4-FFF2-40B4-BE49-F238E27FC236}">
              <a16:creationId xmlns:a16="http://schemas.microsoft.com/office/drawing/2014/main" xmlns="" id="{93D179FE-ADF6-523F-E116-165009140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0053662"/>
          <a:ext cx="723900" cy="4869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419</xdr:row>
      <xdr:rowOff>22211</xdr:rowOff>
    </xdr:from>
    <xdr:to>
      <xdr:col>15</xdr:col>
      <xdr:colOff>701675</xdr:colOff>
      <xdr:row>419</xdr:row>
      <xdr:rowOff>747320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xmlns="" id="{263EF545-D01A-4824-4FC6-B560E09D0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0586417"/>
          <a:ext cx="723900" cy="725109"/>
        </a:xfrm>
        <a:prstGeom prst="rect">
          <a:avLst/>
        </a:prstGeom>
      </xdr:spPr>
    </xdr:pic>
    <xdr:clientData/>
  </xdr:twoCellAnchor>
  <xdr:twoCellAnchor editAs="oneCell">
    <xdr:from>
      <xdr:col>15</xdr:col>
      <xdr:colOff>27161</xdr:colOff>
      <xdr:row>269</xdr:row>
      <xdr:rowOff>9053</xdr:rowOff>
    </xdr:from>
    <xdr:to>
      <xdr:col>15</xdr:col>
      <xdr:colOff>703436</xdr:colOff>
      <xdr:row>270</xdr:row>
      <xdr:rowOff>2289</xdr:rowOff>
    </xdr:to>
    <xdr:pic>
      <xdr:nvPicPr>
        <xdr:cNvPr id="798" name="Picture 797">
          <a:extLst>
            <a:ext uri="{FF2B5EF4-FFF2-40B4-BE49-F238E27FC236}">
              <a16:creationId xmlns:a16="http://schemas.microsoft.com/office/drawing/2014/main" xmlns="" id="{B8474F30-A04A-482F-A2C4-1DFD4F7BD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50979" y="220832126"/>
          <a:ext cx="723900" cy="83687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377</xdr:row>
      <xdr:rowOff>22811</xdr:rowOff>
    </xdr:from>
    <xdr:to>
      <xdr:col>15</xdr:col>
      <xdr:colOff>701675</xdr:colOff>
      <xdr:row>377</xdr:row>
      <xdr:rowOff>746711</xdr:rowOff>
    </xdr:to>
    <xdr:pic>
      <xdr:nvPicPr>
        <xdr:cNvPr id="800" name="Picture 799">
          <a:extLst>
            <a:ext uri="{FF2B5EF4-FFF2-40B4-BE49-F238E27FC236}">
              <a16:creationId xmlns:a16="http://schemas.microsoft.com/office/drawing/2014/main" xmlns="" id="{81239B04-9C76-FFC0-DF1A-801A8F1FE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069171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420</xdr:row>
      <xdr:rowOff>22828</xdr:rowOff>
    </xdr:from>
    <xdr:to>
      <xdr:col>15</xdr:col>
      <xdr:colOff>701675</xdr:colOff>
      <xdr:row>420</xdr:row>
      <xdr:rowOff>746728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xmlns="" id="{FD1AE958-4272-6BAC-2DF2-63BA55C79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22800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421</xdr:row>
      <xdr:rowOff>22823</xdr:rowOff>
    </xdr:from>
    <xdr:to>
      <xdr:col>15</xdr:col>
      <xdr:colOff>701675</xdr:colOff>
      <xdr:row>421</xdr:row>
      <xdr:rowOff>746723</xdr:rowOff>
    </xdr:to>
    <xdr:pic>
      <xdr:nvPicPr>
        <xdr:cNvPr id="804" name="Picture 803">
          <a:extLst>
            <a:ext uri="{FF2B5EF4-FFF2-40B4-BE49-F238E27FC236}">
              <a16:creationId xmlns:a16="http://schemas.microsoft.com/office/drawing/2014/main" xmlns="" id="{BC0AE9DA-530D-D211-F4F0-04AA89E51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30495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422</xdr:row>
      <xdr:rowOff>22820</xdr:rowOff>
    </xdr:from>
    <xdr:to>
      <xdr:col>15</xdr:col>
      <xdr:colOff>701675</xdr:colOff>
      <xdr:row>422</xdr:row>
      <xdr:rowOff>746720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xmlns="" id="{5F173281-ED3B-1EB9-73B3-089826252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38191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423</xdr:row>
      <xdr:rowOff>22816</xdr:rowOff>
    </xdr:from>
    <xdr:to>
      <xdr:col>15</xdr:col>
      <xdr:colOff>701675</xdr:colOff>
      <xdr:row>423</xdr:row>
      <xdr:rowOff>746716</xdr:rowOff>
    </xdr:to>
    <xdr:pic>
      <xdr:nvPicPr>
        <xdr:cNvPr id="808" name="Picture 807">
          <a:extLst>
            <a:ext uri="{FF2B5EF4-FFF2-40B4-BE49-F238E27FC236}">
              <a16:creationId xmlns:a16="http://schemas.microsoft.com/office/drawing/2014/main" xmlns="" id="{0C6F3735-BBA7-2291-CCDF-4CB92970C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45886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424</xdr:row>
      <xdr:rowOff>24400</xdr:rowOff>
    </xdr:from>
    <xdr:to>
      <xdr:col>15</xdr:col>
      <xdr:colOff>701675</xdr:colOff>
      <xdr:row>424</xdr:row>
      <xdr:rowOff>989600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xmlns="" id="{B7595F5F-7C41-9BD7-A067-1637EF828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535978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425</xdr:row>
      <xdr:rowOff>23013</xdr:rowOff>
    </xdr:from>
    <xdr:to>
      <xdr:col>15</xdr:col>
      <xdr:colOff>701675</xdr:colOff>
      <xdr:row>425</xdr:row>
      <xdr:rowOff>1172061</xdr:rowOff>
    </xdr:to>
    <xdr:pic>
      <xdr:nvPicPr>
        <xdr:cNvPr id="812" name="Picture 811">
          <a:extLst>
            <a:ext uri="{FF2B5EF4-FFF2-40B4-BE49-F238E27FC236}">
              <a16:creationId xmlns:a16="http://schemas.microsoft.com/office/drawing/2014/main" xmlns="" id="{9C89FD95-C35B-735D-9ADE-14F8D1B42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6372383"/>
          <a:ext cx="723900" cy="114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426</xdr:row>
      <xdr:rowOff>22276</xdr:rowOff>
    </xdr:from>
    <xdr:to>
      <xdr:col>15</xdr:col>
      <xdr:colOff>701675</xdr:colOff>
      <xdr:row>426</xdr:row>
      <xdr:rowOff>738221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xmlns="" id="{09D874C4-6EB0-0CBC-3CD4-CB0946ED6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7566704"/>
          <a:ext cx="723900" cy="7159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427</xdr:row>
      <xdr:rowOff>21925</xdr:rowOff>
    </xdr:from>
    <xdr:to>
      <xdr:col>15</xdr:col>
      <xdr:colOff>701675</xdr:colOff>
      <xdr:row>427</xdr:row>
      <xdr:rowOff>457929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xmlns="" id="{078ED039-1CF8-97D1-D1C4-E10F678F6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8326844"/>
          <a:ext cx="723900" cy="43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428</xdr:row>
      <xdr:rowOff>22832</xdr:rowOff>
    </xdr:from>
    <xdr:to>
      <xdr:col>15</xdr:col>
      <xdr:colOff>701675</xdr:colOff>
      <xdr:row>428</xdr:row>
      <xdr:rowOff>746732</xdr:rowOff>
    </xdr:to>
    <xdr:pic>
      <xdr:nvPicPr>
        <xdr:cNvPr id="818" name="Picture 817">
          <a:extLst>
            <a:ext uri="{FF2B5EF4-FFF2-40B4-BE49-F238E27FC236}">
              <a16:creationId xmlns:a16="http://schemas.microsoft.com/office/drawing/2014/main" xmlns="" id="{56942CC8-7E54-4BA6-DD78-20DC282AA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88075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429</xdr:row>
      <xdr:rowOff>22406</xdr:rowOff>
    </xdr:from>
    <xdr:to>
      <xdr:col>15</xdr:col>
      <xdr:colOff>701675</xdr:colOff>
      <xdr:row>429</xdr:row>
      <xdr:rowOff>1000649</xdr:rowOff>
    </xdr:to>
    <xdr:pic>
      <xdr:nvPicPr>
        <xdr:cNvPr id="820" name="Picture 819">
          <a:extLst>
            <a:ext uri="{FF2B5EF4-FFF2-40B4-BE49-F238E27FC236}">
              <a16:creationId xmlns:a16="http://schemas.microsoft.com/office/drawing/2014/main" xmlns="" id="{4176DFD8-E894-8883-307D-E7B8F70DA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49576703"/>
          <a:ext cx="723900" cy="978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430</xdr:row>
      <xdr:rowOff>22830</xdr:rowOff>
    </xdr:from>
    <xdr:to>
      <xdr:col>15</xdr:col>
      <xdr:colOff>701675</xdr:colOff>
      <xdr:row>430</xdr:row>
      <xdr:rowOff>746730</xdr:rowOff>
    </xdr:to>
    <xdr:pic>
      <xdr:nvPicPr>
        <xdr:cNvPr id="822" name="Picture 821">
          <a:extLst>
            <a:ext uri="{FF2B5EF4-FFF2-40B4-BE49-F238E27FC236}">
              <a16:creationId xmlns:a16="http://schemas.microsoft.com/office/drawing/2014/main" xmlns="" id="{5D6A7892-132D-A6F3-C325-6C9F7BE73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06001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431</xdr:row>
      <xdr:rowOff>23422</xdr:rowOff>
    </xdr:from>
    <xdr:to>
      <xdr:col>15</xdr:col>
      <xdr:colOff>701675</xdr:colOff>
      <xdr:row>431</xdr:row>
      <xdr:rowOff>981525</xdr:rowOff>
    </xdr:to>
    <xdr:pic>
      <xdr:nvPicPr>
        <xdr:cNvPr id="824" name="Picture 823">
          <a:extLst>
            <a:ext uri="{FF2B5EF4-FFF2-40B4-BE49-F238E27FC236}">
              <a16:creationId xmlns:a16="http://schemas.microsoft.com/office/drawing/2014/main" xmlns="" id="{BCBC8B2D-D7E0-83AF-B446-1DE2E48B3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1370305"/>
          <a:ext cx="723900" cy="9581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432</xdr:row>
      <xdr:rowOff>22481</xdr:rowOff>
    </xdr:from>
    <xdr:to>
      <xdr:col>15</xdr:col>
      <xdr:colOff>701675</xdr:colOff>
      <xdr:row>432</xdr:row>
      <xdr:rowOff>846656</xdr:rowOff>
    </xdr:to>
    <xdr:pic>
      <xdr:nvPicPr>
        <xdr:cNvPr id="826" name="Picture 825">
          <a:extLst>
            <a:ext uri="{FF2B5EF4-FFF2-40B4-BE49-F238E27FC236}">
              <a16:creationId xmlns:a16="http://schemas.microsoft.com/office/drawing/2014/main" xmlns="" id="{C4235736-322E-97B8-55C0-581218883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2374299"/>
          <a:ext cx="723900" cy="8241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433</xdr:row>
      <xdr:rowOff>24391</xdr:rowOff>
    </xdr:from>
    <xdr:to>
      <xdr:col>15</xdr:col>
      <xdr:colOff>701675</xdr:colOff>
      <xdr:row>433</xdr:row>
      <xdr:rowOff>989591</xdr:rowOff>
    </xdr:to>
    <xdr:pic>
      <xdr:nvPicPr>
        <xdr:cNvPr id="828" name="Picture 827">
          <a:extLst>
            <a:ext uri="{FF2B5EF4-FFF2-40B4-BE49-F238E27FC236}">
              <a16:creationId xmlns:a16="http://schemas.microsoft.com/office/drawing/2014/main" xmlns="" id="{72120F4A-FDF7-0E5E-3A93-F2B7328FC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324534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434</xdr:row>
      <xdr:rowOff>22780</xdr:rowOff>
    </xdr:from>
    <xdr:to>
      <xdr:col>15</xdr:col>
      <xdr:colOff>701675</xdr:colOff>
      <xdr:row>434</xdr:row>
      <xdr:rowOff>565705</xdr:rowOff>
    </xdr:to>
    <xdr:pic>
      <xdr:nvPicPr>
        <xdr:cNvPr id="830" name="Picture 829">
          <a:extLst>
            <a:ext uri="{FF2B5EF4-FFF2-40B4-BE49-F238E27FC236}">
              <a16:creationId xmlns:a16="http://schemas.microsoft.com/office/drawing/2014/main" xmlns="" id="{C777021A-C168-AE2A-8AD4-427DA83F5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425771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435</xdr:row>
      <xdr:rowOff>22821</xdr:rowOff>
    </xdr:from>
    <xdr:to>
      <xdr:col>15</xdr:col>
      <xdr:colOff>701675</xdr:colOff>
      <xdr:row>435</xdr:row>
      <xdr:rowOff>746721</xdr:rowOff>
    </xdr:to>
    <xdr:pic>
      <xdr:nvPicPr>
        <xdr:cNvPr id="832" name="Picture 831">
          <a:extLst>
            <a:ext uri="{FF2B5EF4-FFF2-40B4-BE49-F238E27FC236}">
              <a16:creationId xmlns:a16="http://schemas.microsoft.com/office/drawing/2014/main" xmlns="" id="{1545BA27-5083-531B-3320-6DA103B4E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48462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436</xdr:row>
      <xdr:rowOff>23686</xdr:rowOff>
    </xdr:from>
    <xdr:to>
      <xdr:col>15</xdr:col>
      <xdr:colOff>701675</xdr:colOff>
      <xdr:row>436</xdr:row>
      <xdr:rowOff>990318</xdr:rowOff>
    </xdr:to>
    <xdr:pic>
      <xdr:nvPicPr>
        <xdr:cNvPr id="834" name="Picture 833">
          <a:extLst>
            <a:ext uri="{FF2B5EF4-FFF2-40B4-BE49-F238E27FC236}">
              <a16:creationId xmlns:a16="http://schemas.microsoft.com/office/drawing/2014/main" xmlns="" id="{A9C37A7A-0014-02DE-5A7C-67236F58D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5616644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437</xdr:row>
      <xdr:rowOff>22820</xdr:rowOff>
    </xdr:from>
    <xdr:to>
      <xdr:col>15</xdr:col>
      <xdr:colOff>701675</xdr:colOff>
      <xdr:row>437</xdr:row>
      <xdr:rowOff>746720</xdr:rowOff>
    </xdr:to>
    <xdr:pic>
      <xdr:nvPicPr>
        <xdr:cNvPr id="836" name="Picture 835">
          <a:extLst>
            <a:ext uri="{FF2B5EF4-FFF2-40B4-BE49-F238E27FC236}">
              <a16:creationId xmlns:a16="http://schemas.microsoft.com/office/drawing/2014/main" xmlns="" id="{26C891AF-6895-E8CB-E338-3C9724E99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66297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438</xdr:row>
      <xdr:rowOff>23263</xdr:rowOff>
    </xdr:from>
    <xdr:to>
      <xdr:col>15</xdr:col>
      <xdr:colOff>701675</xdr:colOff>
      <xdr:row>438</xdr:row>
      <xdr:rowOff>746258</xdr:rowOff>
    </xdr:to>
    <xdr:pic>
      <xdr:nvPicPr>
        <xdr:cNvPr id="838" name="Picture 837">
          <a:extLst>
            <a:ext uri="{FF2B5EF4-FFF2-40B4-BE49-F238E27FC236}">
              <a16:creationId xmlns:a16="http://schemas.microsoft.com/office/drawing/2014/main" xmlns="" id="{84DD0829-6834-FC1A-13A2-80ECEDCF9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7399754"/>
          <a:ext cx="723900" cy="72299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439</xdr:row>
      <xdr:rowOff>22812</xdr:rowOff>
    </xdr:from>
    <xdr:to>
      <xdr:col>15</xdr:col>
      <xdr:colOff>701675</xdr:colOff>
      <xdr:row>439</xdr:row>
      <xdr:rowOff>746712</xdr:rowOff>
    </xdr:to>
    <xdr:pic>
      <xdr:nvPicPr>
        <xdr:cNvPr id="840" name="Picture 839">
          <a:extLst>
            <a:ext uri="{FF2B5EF4-FFF2-40B4-BE49-F238E27FC236}">
              <a16:creationId xmlns:a16="http://schemas.microsoft.com/office/drawing/2014/main" xmlns="" id="{2CCB9183-C7B7-D201-161B-31AFFC8EE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816884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440</xdr:row>
      <xdr:rowOff>24718</xdr:rowOff>
    </xdr:from>
    <xdr:to>
      <xdr:col>15</xdr:col>
      <xdr:colOff>701675</xdr:colOff>
      <xdr:row>440</xdr:row>
      <xdr:rowOff>1088851</xdr:rowOff>
    </xdr:to>
    <xdr:pic>
      <xdr:nvPicPr>
        <xdr:cNvPr id="842" name="Picture 841">
          <a:extLst>
            <a:ext uri="{FF2B5EF4-FFF2-40B4-BE49-F238E27FC236}">
              <a16:creationId xmlns:a16="http://schemas.microsoft.com/office/drawing/2014/main" xmlns="" id="{0B1E2904-E7F0-47BC-B834-4C98ACD94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58940298"/>
          <a:ext cx="723900" cy="10641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441</xdr:row>
      <xdr:rowOff>22814</xdr:rowOff>
    </xdr:from>
    <xdr:to>
      <xdr:col>15</xdr:col>
      <xdr:colOff>701675</xdr:colOff>
      <xdr:row>441</xdr:row>
      <xdr:rowOff>746714</xdr:rowOff>
    </xdr:to>
    <xdr:pic>
      <xdr:nvPicPr>
        <xdr:cNvPr id="844" name="Picture 843">
          <a:extLst>
            <a:ext uri="{FF2B5EF4-FFF2-40B4-BE49-F238E27FC236}">
              <a16:creationId xmlns:a16="http://schemas.microsoft.com/office/drawing/2014/main" xmlns="" id="{8E3F04E1-BE44-D4DA-3F0F-0DFBAADDF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005197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442</xdr:row>
      <xdr:rowOff>23603</xdr:rowOff>
    </xdr:from>
    <xdr:to>
      <xdr:col>15</xdr:col>
      <xdr:colOff>701675</xdr:colOff>
      <xdr:row>442</xdr:row>
      <xdr:rowOff>936082</xdr:rowOff>
    </xdr:to>
    <xdr:pic>
      <xdr:nvPicPr>
        <xdr:cNvPr id="846" name="Picture 845">
          <a:extLst>
            <a:ext uri="{FF2B5EF4-FFF2-40B4-BE49-F238E27FC236}">
              <a16:creationId xmlns:a16="http://schemas.microsoft.com/office/drawing/2014/main" xmlns="" id="{77844391-EDCD-38F9-3C09-259F165F1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0822304"/>
          <a:ext cx="723900" cy="91247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443</xdr:row>
      <xdr:rowOff>22811</xdr:rowOff>
    </xdr:from>
    <xdr:to>
      <xdr:col>15</xdr:col>
      <xdr:colOff>701675</xdr:colOff>
      <xdr:row>443</xdr:row>
      <xdr:rowOff>746711</xdr:rowOff>
    </xdr:to>
    <xdr:pic>
      <xdr:nvPicPr>
        <xdr:cNvPr id="848" name="Picture 847">
          <a:extLst>
            <a:ext uri="{FF2B5EF4-FFF2-40B4-BE49-F238E27FC236}">
              <a16:creationId xmlns:a16="http://schemas.microsoft.com/office/drawing/2014/main" xmlns="" id="{9E21270E-1116-5C6D-21C8-B485C4560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17811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444</xdr:row>
      <xdr:rowOff>22832</xdr:rowOff>
    </xdr:from>
    <xdr:to>
      <xdr:col>15</xdr:col>
      <xdr:colOff>701675</xdr:colOff>
      <xdr:row>444</xdr:row>
      <xdr:rowOff>746732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xmlns="" id="{61772EE1-A9AB-0E63-B556-DE1FF9A53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25507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445</xdr:row>
      <xdr:rowOff>23225</xdr:rowOff>
    </xdr:from>
    <xdr:to>
      <xdr:col>15</xdr:col>
      <xdr:colOff>701675</xdr:colOff>
      <xdr:row>445</xdr:row>
      <xdr:rowOff>782534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xmlns="" id="{19804758-6612-8A53-1C2F-3ADE5E024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3320682"/>
          <a:ext cx="723900" cy="7593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446</xdr:row>
      <xdr:rowOff>22825</xdr:rowOff>
    </xdr:from>
    <xdr:to>
      <xdr:col>15</xdr:col>
      <xdr:colOff>701675</xdr:colOff>
      <xdr:row>446</xdr:row>
      <xdr:rowOff>746725</xdr:rowOff>
    </xdr:to>
    <xdr:pic>
      <xdr:nvPicPr>
        <xdr:cNvPr id="854" name="Picture 853">
          <a:extLst>
            <a:ext uri="{FF2B5EF4-FFF2-40B4-BE49-F238E27FC236}">
              <a16:creationId xmlns:a16="http://schemas.microsoft.com/office/drawing/2014/main" xmlns="" id="{EB20F0C3-0B3F-429C-B779-F92532386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412604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447</xdr:row>
      <xdr:rowOff>22821</xdr:rowOff>
    </xdr:from>
    <xdr:to>
      <xdr:col>15</xdr:col>
      <xdr:colOff>701675</xdr:colOff>
      <xdr:row>447</xdr:row>
      <xdr:rowOff>746721</xdr:rowOff>
    </xdr:to>
    <xdr:pic>
      <xdr:nvPicPr>
        <xdr:cNvPr id="856" name="Picture 855">
          <a:extLst>
            <a:ext uri="{FF2B5EF4-FFF2-40B4-BE49-F238E27FC236}">
              <a16:creationId xmlns:a16="http://schemas.microsoft.com/office/drawing/2014/main" xmlns="" id="{8D3A0B97-98BC-5196-DAFB-8F0C69EDF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489558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448</xdr:row>
      <xdr:rowOff>22817</xdr:rowOff>
    </xdr:from>
    <xdr:to>
      <xdr:col>15</xdr:col>
      <xdr:colOff>701675</xdr:colOff>
      <xdr:row>448</xdr:row>
      <xdr:rowOff>746717</xdr:rowOff>
    </xdr:to>
    <xdr:pic>
      <xdr:nvPicPr>
        <xdr:cNvPr id="858" name="Picture 857">
          <a:extLst>
            <a:ext uri="{FF2B5EF4-FFF2-40B4-BE49-F238E27FC236}">
              <a16:creationId xmlns:a16="http://schemas.microsoft.com/office/drawing/2014/main" xmlns="" id="{3C811CCB-2E6E-F2EE-0EE0-8428793FC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566512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449</xdr:row>
      <xdr:rowOff>24400</xdr:rowOff>
    </xdr:from>
    <xdr:to>
      <xdr:col>15</xdr:col>
      <xdr:colOff>701675</xdr:colOff>
      <xdr:row>449</xdr:row>
      <xdr:rowOff>989600</xdr:rowOff>
    </xdr:to>
    <xdr:pic>
      <xdr:nvPicPr>
        <xdr:cNvPr id="860" name="Picture 859">
          <a:extLst>
            <a:ext uri="{FF2B5EF4-FFF2-40B4-BE49-F238E27FC236}">
              <a16:creationId xmlns:a16="http://schemas.microsoft.com/office/drawing/2014/main" xmlns="" id="{9B023AAB-BDBA-5CD0-AA08-67F2B23F9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643625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450</xdr:row>
      <xdr:rowOff>25792</xdr:rowOff>
    </xdr:from>
    <xdr:to>
      <xdr:col>15</xdr:col>
      <xdr:colOff>701675</xdr:colOff>
      <xdr:row>450</xdr:row>
      <xdr:rowOff>861463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xmlns="" id="{BEE2150A-0AE1-D7F4-AE4B-2E0623141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7451630"/>
          <a:ext cx="723900" cy="8356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451</xdr:row>
      <xdr:rowOff>22865</xdr:rowOff>
    </xdr:from>
    <xdr:to>
      <xdr:col>15</xdr:col>
      <xdr:colOff>701675</xdr:colOff>
      <xdr:row>451</xdr:row>
      <xdr:rowOff>927740</xdr:rowOff>
    </xdr:to>
    <xdr:pic>
      <xdr:nvPicPr>
        <xdr:cNvPr id="864" name="Picture 863">
          <a:extLst>
            <a:ext uri="{FF2B5EF4-FFF2-40B4-BE49-F238E27FC236}">
              <a16:creationId xmlns:a16="http://schemas.microsoft.com/office/drawing/2014/main" xmlns="" id="{6EA25864-8863-7CC7-0E5D-B13119F1F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8335942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452</xdr:row>
      <xdr:rowOff>22866</xdr:rowOff>
    </xdr:from>
    <xdr:to>
      <xdr:col>15</xdr:col>
      <xdr:colOff>701675</xdr:colOff>
      <xdr:row>452</xdr:row>
      <xdr:rowOff>927741</xdr:rowOff>
    </xdr:to>
    <xdr:pic>
      <xdr:nvPicPr>
        <xdr:cNvPr id="866" name="Picture 865">
          <a:extLst>
            <a:ext uri="{FF2B5EF4-FFF2-40B4-BE49-F238E27FC236}">
              <a16:creationId xmlns:a16="http://schemas.microsoft.com/office/drawing/2014/main" xmlns="" id="{0E2FFBD8-9E3C-8980-B4FC-8CD042789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6928655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453</xdr:row>
      <xdr:rowOff>22817</xdr:rowOff>
    </xdr:from>
    <xdr:to>
      <xdr:col>15</xdr:col>
      <xdr:colOff>701675</xdr:colOff>
      <xdr:row>453</xdr:row>
      <xdr:rowOff>746717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xmlns="" id="{AA9E6FE7-C935-58CD-CF47-1B18A9444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023712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454</xdr:row>
      <xdr:rowOff>24425</xdr:rowOff>
    </xdr:from>
    <xdr:to>
      <xdr:col>15</xdr:col>
      <xdr:colOff>701675</xdr:colOff>
      <xdr:row>454</xdr:row>
      <xdr:rowOff>745122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xmlns="" id="{E80A91EB-564E-B5D9-C491-15C6B7A60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1008275"/>
          <a:ext cx="723900" cy="7206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455</xdr:row>
      <xdr:rowOff>22040</xdr:rowOff>
    </xdr:from>
    <xdr:to>
      <xdr:col>15</xdr:col>
      <xdr:colOff>701675</xdr:colOff>
      <xdr:row>455</xdr:row>
      <xdr:rowOff>801825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xmlns="" id="{8C266E5E-C18D-047B-E086-067A82264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1775434"/>
          <a:ext cx="723900" cy="77978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456</xdr:row>
      <xdr:rowOff>22832</xdr:rowOff>
    </xdr:from>
    <xdr:to>
      <xdr:col>15</xdr:col>
      <xdr:colOff>701675</xdr:colOff>
      <xdr:row>456</xdr:row>
      <xdr:rowOff>746732</xdr:rowOff>
    </xdr:to>
    <xdr:pic>
      <xdr:nvPicPr>
        <xdr:cNvPr id="874" name="Picture 873">
          <a:extLst>
            <a:ext uri="{FF2B5EF4-FFF2-40B4-BE49-F238E27FC236}">
              <a16:creationId xmlns:a16="http://schemas.microsoft.com/office/drawing/2014/main" xmlns="" id="{44C2CA12-6994-7F2A-EBCE-888F1CA83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26000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457</xdr:row>
      <xdr:rowOff>22927</xdr:rowOff>
    </xdr:from>
    <xdr:to>
      <xdr:col>15</xdr:col>
      <xdr:colOff>701675</xdr:colOff>
      <xdr:row>457</xdr:row>
      <xdr:rowOff>1108777</xdr:rowOff>
    </xdr:to>
    <xdr:pic>
      <xdr:nvPicPr>
        <xdr:cNvPr id="876" name="Picture 875">
          <a:extLst>
            <a:ext uri="{FF2B5EF4-FFF2-40B4-BE49-F238E27FC236}">
              <a16:creationId xmlns:a16="http://schemas.microsoft.com/office/drawing/2014/main" xmlns="" id="{D8C3174A-5BA3-68E6-9FFA-560D66593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336973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458</xdr:row>
      <xdr:rowOff>22908</xdr:rowOff>
    </xdr:from>
    <xdr:to>
      <xdr:col>15</xdr:col>
      <xdr:colOff>701675</xdr:colOff>
      <xdr:row>458</xdr:row>
      <xdr:rowOff>1108758</xdr:rowOff>
    </xdr:to>
    <xdr:pic>
      <xdr:nvPicPr>
        <xdr:cNvPr id="878" name="Picture 877">
          <a:extLst>
            <a:ext uri="{FF2B5EF4-FFF2-40B4-BE49-F238E27FC236}">
              <a16:creationId xmlns:a16="http://schemas.microsoft.com/office/drawing/2014/main" xmlns="" id="{88816A30-114B-7757-3DCE-1011FFA26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450139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459</xdr:row>
      <xdr:rowOff>22815</xdr:rowOff>
    </xdr:from>
    <xdr:to>
      <xdr:col>15</xdr:col>
      <xdr:colOff>701675</xdr:colOff>
      <xdr:row>459</xdr:row>
      <xdr:rowOff>746715</xdr:rowOff>
    </xdr:to>
    <xdr:pic>
      <xdr:nvPicPr>
        <xdr:cNvPr id="880" name="Picture 879">
          <a:extLst>
            <a:ext uri="{FF2B5EF4-FFF2-40B4-BE49-F238E27FC236}">
              <a16:creationId xmlns:a16="http://schemas.microsoft.com/office/drawing/2014/main" xmlns="" id="{0A67C0B2-06CC-E4A7-234D-AA7EBDE6C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563298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460</xdr:row>
      <xdr:rowOff>22811</xdr:rowOff>
    </xdr:from>
    <xdr:to>
      <xdr:col>15</xdr:col>
      <xdr:colOff>701675</xdr:colOff>
      <xdr:row>460</xdr:row>
      <xdr:rowOff>746711</xdr:rowOff>
    </xdr:to>
    <xdr:pic>
      <xdr:nvPicPr>
        <xdr:cNvPr id="882" name="Picture 881">
          <a:extLst>
            <a:ext uri="{FF2B5EF4-FFF2-40B4-BE49-F238E27FC236}">
              <a16:creationId xmlns:a16="http://schemas.microsoft.com/office/drawing/2014/main" xmlns="" id="{7C7683DF-AA34-C37E-7D2D-CBD41967D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640252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461</xdr:row>
      <xdr:rowOff>22832</xdr:rowOff>
    </xdr:from>
    <xdr:to>
      <xdr:col>15</xdr:col>
      <xdr:colOff>701675</xdr:colOff>
      <xdr:row>461</xdr:row>
      <xdr:rowOff>746732</xdr:rowOff>
    </xdr:to>
    <xdr:pic>
      <xdr:nvPicPr>
        <xdr:cNvPr id="884" name="Picture 883">
          <a:extLst>
            <a:ext uri="{FF2B5EF4-FFF2-40B4-BE49-F238E27FC236}">
              <a16:creationId xmlns:a16="http://schemas.microsoft.com/office/drawing/2014/main" xmlns="" id="{15527C28-D099-57C4-F8DF-C4C544C8C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71720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462</xdr:row>
      <xdr:rowOff>22828</xdr:rowOff>
    </xdr:from>
    <xdr:to>
      <xdr:col>15</xdr:col>
      <xdr:colOff>701675</xdr:colOff>
      <xdr:row>462</xdr:row>
      <xdr:rowOff>746728</xdr:rowOff>
    </xdr:to>
    <xdr:pic>
      <xdr:nvPicPr>
        <xdr:cNvPr id="886" name="Picture 885">
          <a:extLst>
            <a:ext uri="{FF2B5EF4-FFF2-40B4-BE49-F238E27FC236}">
              <a16:creationId xmlns:a16="http://schemas.microsoft.com/office/drawing/2014/main" xmlns="" id="{6D395504-FBF6-8365-BDBD-C7DD7FB12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79416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463</xdr:row>
      <xdr:rowOff>22823</xdr:rowOff>
    </xdr:from>
    <xdr:to>
      <xdr:col>15</xdr:col>
      <xdr:colOff>701675</xdr:colOff>
      <xdr:row>463</xdr:row>
      <xdr:rowOff>746723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xmlns="" id="{2584693F-7FFD-F6B3-ACEA-02A0F4882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87111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464</xdr:row>
      <xdr:rowOff>24035</xdr:rowOff>
    </xdr:from>
    <xdr:to>
      <xdr:col>15</xdr:col>
      <xdr:colOff>701675</xdr:colOff>
      <xdr:row>464</xdr:row>
      <xdr:rowOff>845094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xmlns="" id="{A2C448A2-9F62-3648-5237-579BC7A21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79481928"/>
          <a:ext cx="723900" cy="8210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465</xdr:row>
      <xdr:rowOff>22818</xdr:rowOff>
    </xdr:from>
    <xdr:to>
      <xdr:col>15</xdr:col>
      <xdr:colOff>701675</xdr:colOff>
      <xdr:row>465</xdr:row>
      <xdr:rowOff>746718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xmlns="" id="{64DBB67C-8C8D-2C88-9CFE-4CB1A1079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034984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466</xdr:row>
      <xdr:rowOff>22815</xdr:rowOff>
    </xdr:from>
    <xdr:to>
      <xdr:col>15</xdr:col>
      <xdr:colOff>701675</xdr:colOff>
      <xdr:row>466</xdr:row>
      <xdr:rowOff>746715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xmlns="" id="{69BE2D16-0524-768A-1CE8-42F2BE234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111938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467</xdr:row>
      <xdr:rowOff>25886</xdr:rowOff>
    </xdr:from>
    <xdr:to>
      <xdr:col>15</xdr:col>
      <xdr:colOff>701675</xdr:colOff>
      <xdr:row>467</xdr:row>
      <xdr:rowOff>508261</xdr:rowOff>
    </xdr:to>
    <xdr:pic>
      <xdr:nvPicPr>
        <xdr:cNvPr id="896" name="Picture 895">
          <a:extLst>
            <a:ext uri="{FF2B5EF4-FFF2-40B4-BE49-F238E27FC236}">
              <a16:creationId xmlns:a16="http://schemas.microsoft.com/office/drawing/2014/main" xmlns="" id="{0A9526E9-3DBC-B365-20BC-A5ED6935B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1892001"/>
          <a:ext cx="723900" cy="4823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468</xdr:row>
      <xdr:rowOff>22826</xdr:rowOff>
    </xdr:from>
    <xdr:to>
      <xdr:col>15</xdr:col>
      <xdr:colOff>701675</xdr:colOff>
      <xdr:row>468</xdr:row>
      <xdr:rowOff>746726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xmlns="" id="{2729FDB7-9281-1344-95A6-837E19BF4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242309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469</xdr:row>
      <xdr:rowOff>22821</xdr:rowOff>
    </xdr:from>
    <xdr:to>
      <xdr:col>15</xdr:col>
      <xdr:colOff>701675</xdr:colOff>
      <xdr:row>469</xdr:row>
      <xdr:rowOff>746721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xmlns="" id="{A2006E24-DDE4-7EC1-9DB0-293053C55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31926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470</xdr:row>
      <xdr:rowOff>25100</xdr:rowOff>
    </xdr:from>
    <xdr:to>
      <xdr:col>15</xdr:col>
      <xdr:colOff>701675</xdr:colOff>
      <xdr:row>470</xdr:row>
      <xdr:rowOff>988872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xmlns="" id="{DB236472-CE9D-1F8E-C585-E1054077E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3964458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471</xdr:row>
      <xdr:rowOff>25102</xdr:rowOff>
    </xdr:from>
    <xdr:to>
      <xdr:col>15</xdr:col>
      <xdr:colOff>701675</xdr:colOff>
      <xdr:row>471</xdr:row>
      <xdr:rowOff>988874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xmlns="" id="{1857BD33-DD2F-F2F1-C946-FF0FD361E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4978449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472</xdr:row>
      <xdr:rowOff>23939</xdr:rowOff>
    </xdr:from>
    <xdr:to>
      <xdr:col>15</xdr:col>
      <xdr:colOff>701675</xdr:colOff>
      <xdr:row>472</xdr:row>
      <xdr:rowOff>1026262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xmlns="" id="{6E0B7412-D90A-3F7F-017A-61D4F562B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5991274"/>
          <a:ext cx="723900" cy="10023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473</xdr:row>
      <xdr:rowOff>22826</xdr:rowOff>
    </xdr:from>
    <xdr:to>
      <xdr:col>15</xdr:col>
      <xdr:colOff>701675</xdr:colOff>
      <xdr:row>473</xdr:row>
      <xdr:rowOff>746726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xmlns="" id="{BBF522E0-5E0C-6258-08DD-A4D569FA0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704036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474</xdr:row>
      <xdr:rowOff>21558</xdr:rowOff>
    </xdr:from>
    <xdr:to>
      <xdr:col>15</xdr:col>
      <xdr:colOff>701675</xdr:colOff>
      <xdr:row>474</xdr:row>
      <xdr:rowOff>1110129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xmlns="" id="{84528103-7D7F-5616-2521-6435B279D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7808639"/>
          <a:ext cx="723900" cy="108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475</xdr:row>
      <xdr:rowOff>22829</xdr:rowOff>
    </xdr:from>
    <xdr:to>
      <xdr:col>15</xdr:col>
      <xdr:colOff>701675</xdr:colOff>
      <xdr:row>475</xdr:row>
      <xdr:rowOff>746729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xmlns="" id="{DBD94D56-6F69-0503-B5DA-8DC1C4AD8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894159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476</xdr:row>
      <xdr:rowOff>22824</xdr:rowOff>
    </xdr:from>
    <xdr:to>
      <xdr:col>15</xdr:col>
      <xdr:colOff>701675</xdr:colOff>
      <xdr:row>476</xdr:row>
      <xdr:rowOff>746724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xmlns="" id="{38749643-B744-7F7F-DDAA-EE79F477B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8971113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477</xdr:row>
      <xdr:rowOff>21556</xdr:rowOff>
    </xdr:from>
    <xdr:to>
      <xdr:col>15</xdr:col>
      <xdr:colOff>701675</xdr:colOff>
      <xdr:row>477</xdr:row>
      <xdr:rowOff>1110127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xmlns="" id="{68855540-5D71-6F5A-EDB1-AAAAEA409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0479409"/>
          <a:ext cx="723900" cy="108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478</xdr:row>
      <xdr:rowOff>23570</xdr:rowOff>
    </xdr:from>
    <xdr:to>
      <xdr:col>15</xdr:col>
      <xdr:colOff>701675</xdr:colOff>
      <xdr:row>478</xdr:row>
      <xdr:rowOff>899870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xmlns="" id="{3C56466F-EA1E-8336-1AF7-3FF59F956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1613107"/>
          <a:ext cx="723900" cy="876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479</xdr:row>
      <xdr:rowOff>22827</xdr:rowOff>
    </xdr:from>
    <xdr:to>
      <xdr:col>15</xdr:col>
      <xdr:colOff>701675</xdr:colOff>
      <xdr:row>479</xdr:row>
      <xdr:rowOff>746727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xmlns="" id="{35882FFB-2B6C-A114-E954-3225D9DFD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25358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480</xdr:row>
      <xdr:rowOff>22326</xdr:rowOff>
    </xdr:from>
    <xdr:to>
      <xdr:col>15</xdr:col>
      <xdr:colOff>701675</xdr:colOff>
      <xdr:row>480</xdr:row>
      <xdr:rowOff>566157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xmlns="" id="{1014BCF6-F89F-D522-4FE1-CA468A5B4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3304861"/>
          <a:ext cx="723900" cy="5438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481</xdr:row>
      <xdr:rowOff>22814</xdr:rowOff>
    </xdr:from>
    <xdr:to>
      <xdr:col>15</xdr:col>
      <xdr:colOff>701675</xdr:colOff>
      <xdr:row>481</xdr:row>
      <xdr:rowOff>746714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xmlns="" id="{8526ACE5-FB1F-4E6C-6601-F73528970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38938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482</xdr:row>
      <xdr:rowOff>24175</xdr:rowOff>
    </xdr:from>
    <xdr:to>
      <xdr:col>15</xdr:col>
      <xdr:colOff>701675</xdr:colOff>
      <xdr:row>482</xdr:row>
      <xdr:rowOff>790657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xmlns="" id="{724CC0E6-943B-460E-8F05-BBEAA2355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4664729"/>
          <a:ext cx="723900" cy="7664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483</xdr:row>
      <xdr:rowOff>22063</xdr:rowOff>
    </xdr:from>
    <xdr:to>
      <xdr:col>15</xdr:col>
      <xdr:colOff>701675</xdr:colOff>
      <xdr:row>483</xdr:row>
      <xdr:rowOff>503054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xmlns="" id="{44B8C73E-A339-C696-5EDA-B6F6D87CD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5477429"/>
          <a:ext cx="723900" cy="48099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484</xdr:row>
      <xdr:rowOff>23839</xdr:rowOff>
    </xdr:from>
    <xdr:to>
      <xdr:col>15</xdr:col>
      <xdr:colOff>701675</xdr:colOff>
      <xdr:row>484</xdr:row>
      <xdr:rowOff>863414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xmlns="" id="{0549641E-435D-4899-9D56-4D4E6BDF5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6004306"/>
          <a:ext cx="723900" cy="8395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485</xdr:row>
      <xdr:rowOff>22821</xdr:rowOff>
    </xdr:from>
    <xdr:to>
      <xdr:col>15</xdr:col>
      <xdr:colOff>701675</xdr:colOff>
      <xdr:row>485</xdr:row>
      <xdr:rowOff>746721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xmlns="" id="{6020A254-168E-CDB1-3D4A-7E3C04A16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68905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486</xdr:row>
      <xdr:rowOff>22817</xdr:rowOff>
    </xdr:from>
    <xdr:to>
      <xdr:col>15</xdr:col>
      <xdr:colOff>701675</xdr:colOff>
      <xdr:row>486</xdr:row>
      <xdr:rowOff>746717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xmlns="" id="{6793B29C-EF62-7067-F33D-C8EB4C35E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76600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487</xdr:row>
      <xdr:rowOff>21970</xdr:rowOff>
    </xdr:from>
    <xdr:to>
      <xdr:col>15</xdr:col>
      <xdr:colOff>701675</xdr:colOff>
      <xdr:row>487</xdr:row>
      <xdr:rowOff>503144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xmlns="" id="{95F746E8-31C3-A845-0530-216593BE6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8428766"/>
          <a:ext cx="723900" cy="48117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488</xdr:row>
      <xdr:rowOff>22827</xdr:rowOff>
    </xdr:from>
    <xdr:to>
      <xdr:col>15</xdr:col>
      <xdr:colOff>701675</xdr:colOff>
      <xdr:row>488</xdr:row>
      <xdr:rowOff>746727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xmlns="" id="{94167994-7E81-D2B5-680B-0BE3C23CD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89547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489</xdr:row>
      <xdr:rowOff>22674</xdr:rowOff>
    </xdr:from>
    <xdr:to>
      <xdr:col>15</xdr:col>
      <xdr:colOff>701675</xdr:colOff>
      <xdr:row>489</xdr:row>
      <xdr:rowOff>719686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xmlns="" id="{9804A586-468B-B56A-1A65-7ACA19A03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399724116"/>
          <a:ext cx="723900" cy="6970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490</xdr:row>
      <xdr:rowOff>22694</xdr:rowOff>
    </xdr:from>
    <xdr:to>
      <xdr:col>15</xdr:col>
      <xdr:colOff>701675</xdr:colOff>
      <xdr:row>490</xdr:row>
      <xdr:rowOff>719706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xmlns="" id="{C124473D-D59B-2588-CA66-34486BF6B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0466520"/>
          <a:ext cx="723900" cy="6970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491</xdr:row>
      <xdr:rowOff>22814</xdr:rowOff>
    </xdr:from>
    <xdr:to>
      <xdr:col>15</xdr:col>
      <xdr:colOff>701675</xdr:colOff>
      <xdr:row>491</xdr:row>
      <xdr:rowOff>746714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xmlns="" id="{44A9DC19-8B57-CDD0-996A-5B2C17C1F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12090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492</xdr:row>
      <xdr:rowOff>24919</xdr:rowOff>
    </xdr:from>
    <xdr:to>
      <xdr:col>15</xdr:col>
      <xdr:colOff>701675</xdr:colOff>
      <xdr:row>492</xdr:row>
      <xdr:rowOff>753677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xmlns="" id="{1AADE5CC-96B5-ED27-D2B1-CAEA05DDF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1980673"/>
          <a:ext cx="723900" cy="7287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493</xdr:row>
      <xdr:rowOff>25535</xdr:rowOff>
    </xdr:from>
    <xdr:to>
      <xdr:col>15</xdr:col>
      <xdr:colOff>701675</xdr:colOff>
      <xdr:row>493</xdr:row>
      <xdr:rowOff>517680</xdr:rowOff>
    </xdr:to>
    <xdr:pic>
      <xdr:nvPicPr>
        <xdr:cNvPr id="948" name="Picture 947">
          <a:extLst>
            <a:ext uri="{FF2B5EF4-FFF2-40B4-BE49-F238E27FC236}">
              <a16:creationId xmlns:a16="http://schemas.microsoft.com/office/drawing/2014/main" xmlns="" id="{FC79A5C6-A5FE-064F-7566-99A522658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2759887"/>
          <a:ext cx="723900" cy="4921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494</xdr:row>
      <xdr:rowOff>22921</xdr:rowOff>
    </xdr:from>
    <xdr:to>
      <xdr:col>15</xdr:col>
      <xdr:colOff>701675</xdr:colOff>
      <xdr:row>494</xdr:row>
      <xdr:rowOff>1108771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xmlns="" id="{728CF256-854D-0783-B96C-742048608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330048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495</xdr:row>
      <xdr:rowOff>23273</xdr:rowOff>
    </xdr:from>
    <xdr:to>
      <xdr:col>15</xdr:col>
      <xdr:colOff>701675</xdr:colOff>
      <xdr:row>495</xdr:row>
      <xdr:rowOff>755307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xmlns="" id="{7ADE8F93-2FF0-A9BE-C11F-25F23E188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4432517"/>
          <a:ext cx="723900" cy="7320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496</xdr:row>
      <xdr:rowOff>22823</xdr:rowOff>
    </xdr:from>
    <xdr:to>
      <xdr:col>15</xdr:col>
      <xdr:colOff>701675</xdr:colOff>
      <xdr:row>496</xdr:row>
      <xdr:rowOff>746723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xmlns="" id="{9C46B1BA-FA43-C082-8CA9-A09A604A2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52106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497</xdr:row>
      <xdr:rowOff>22819</xdr:rowOff>
    </xdr:from>
    <xdr:to>
      <xdr:col>15</xdr:col>
      <xdr:colOff>701675</xdr:colOff>
      <xdr:row>497</xdr:row>
      <xdr:rowOff>746719</xdr:rowOff>
    </xdr:to>
    <xdr:pic>
      <xdr:nvPicPr>
        <xdr:cNvPr id="956" name="Picture 955">
          <a:extLst>
            <a:ext uri="{FF2B5EF4-FFF2-40B4-BE49-F238E27FC236}">
              <a16:creationId xmlns:a16="http://schemas.microsoft.com/office/drawing/2014/main" xmlns="" id="{A85BED73-7020-8809-02A7-71DAC181F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59802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498</xdr:row>
      <xdr:rowOff>22815</xdr:rowOff>
    </xdr:from>
    <xdr:to>
      <xdr:col>15</xdr:col>
      <xdr:colOff>701675</xdr:colOff>
      <xdr:row>498</xdr:row>
      <xdr:rowOff>746715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xmlns="" id="{CEFFAE79-1840-BBBB-932A-ECB94C4CB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67497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499</xdr:row>
      <xdr:rowOff>25664</xdr:rowOff>
    </xdr:from>
    <xdr:to>
      <xdr:col>15</xdr:col>
      <xdr:colOff>701675</xdr:colOff>
      <xdr:row>499</xdr:row>
      <xdr:rowOff>644269</xdr:rowOff>
    </xdr:to>
    <xdr:pic>
      <xdr:nvPicPr>
        <xdr:cNvPr id="960" name="Picture 959">
          <a:extLst>
            <a:ext uri="{FF2B5EF4-FFF2-40B4-BE49-F238E27FC236}">
              <a16:creationId xmlns:a16="http://schemas.microsoft.com/office/drawing/2014/main" xmlns="" id="{E9639566-8A49-FE0B-8F3B-2E227C003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7522139"/>
          <a:ext cx="723900" cy="6186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500</xdr:row>
      <xdr:rowOff>22829</xdr:rowOff>
    </xdr:from>
    <xdr:to>
      <xdr:col>15</xdr:col>
      <xdr:colOff>701675</xdr:colOff>
      <xdr:row>500</xdr:row>
      <xdr:rowOff>746729</xdr:rowOff>
    </xdr:to>
    <xdr:pic>
      <xdr:nvPicPr>
        <xdr:cNvPr id="962" name="Picture 961">
          <a:extLst>
            <a:ext uri="{FF2B5EF4-FFF2-40B4-BE49-F238E27FC236}">
              <a16:creationId xmlns:a16="http://schemas.microsoft.com/office/drawing/2014/main" xmlns="" id="{22695304-29CE-F0EC-EEDE-FF7E0F1D3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81892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501</xdr:row>
      <xdr:rowOff>25083</xdr:rowOff>
    </xdr:from>
    <xdr:to>
      <xdr:col>15</xdr:col>
      <xdr:colOff>701675</xdr:colOff>
      <xdr:row>501</xdr:row>
      <xdr:rowOff>871200</xdr:rowOff>
    </xdr:to>
    <xdr:pic>
      <xdr:nvPicPr>
        <xdr:cNvPr id="964" name="Picture 963">
          <a:extLst>
            <a:ext uri="{FF2B5EF4-FFF2-40B4-BE49-F238E27FC236}">
              <a16:creationId xmlns:a16="http://schemas.microsoft.com/office/drawing/2014/main" xmlns="" id="{4E7A8308-FC3D-86EE-2ED2-A90D38699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8961059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502</xdr:row>
      <xdr:rowOff>22081</xdr:rowOff>
    </xdr:from>
    <xdr:to>
      <xdr:col>15</xdr:col>
      <xdr:colOff>701675</xdr:colOff>
      <xdr:row>502</xdr:row>
      <xdr:rowOff>806493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xmlns="" id="{8347FF1A-802E-6985-B4C5-C6CF05DE8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09854350"/>
          <a:ext cx="723900" cy="7887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503</xdr:row>
      <xdr:rowOff>22079</xdr:rowOff>
    </xdr:from>
    <xdr:to>
      <xdr:col>15</xdr:col>
      <xdr:colOff>701675</xdr:colOff>
      <xdr:row>503</xdr:row>
      <xdr:rowOff>806491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xmlns="" id="{EAD52577-3CFD-B781-5692-5C49330DE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0687267"/>
          <a:ext cx="723900" cy="7887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504</xdr:row>
      <xdr:rowOff>22077</xdr:rowOff>
    </xdr:from>
    <xdr:to>
      <xdr:col>15</xdr:col>
      <xdr:colOff>701675</xdr:colOff>
      <xdr:row>504</xdr:row>
      <xdr:rowOff>806489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xmlns="" id="{BAFB6BED-17AB-64A2-C2DD-41C9179EC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1520184"/>
          <a:ext cx="723900" cy="7887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505</xdr:row>
      <xdr:rowOff>25869</xdr:rowOff>
    </xdr:from>
    <xdr:to>
      <xdr:col>15</xdr:col>
      <xdr:colOff>701675</xdr:colOff>
      <xdr:row>505</xdr:row>
      <xdr:rowOff>807056</xdr:rowOff>
    </xdr:to>
    <xdr:pic>
      <xdr:nvPicPr>
        <xdr:cNvPr id="972" name="Picture 971">
          <a:extLst>
            <a:ext uri="{FF2B5EF4-FFF2-40B4-BE49-F238E27FC236}">
              <a16:creationId xmlns:a16="http://schemas.microsoft.com/office/drawing/2014/main" xmlns="" id="{4F2AC4A1-64D1-8449-17EB-AF7B07E35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2356895"/>
          <a:ext cx="723900" cy="7811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506</xdr:row>
      <xdr:rowOff>23337</xdr:rowOff>
    </xdr:from>
    <xdr:to>
      <xdr:col>15</xdr:col>
      <xdr:colOff>701675</xdr:colOff>
      <xdr:row>506</xdr:row>
      <xdr:rowOff>827670</xdr:rowOff>
    </xdr:to>
    <xdr:pic>
      <xdr:nvPicPr>
        <xdr:cNvPr id="974" name="Picture 973">
          <a:extLst>
            <a:ext uri="{FF2B5EF4-FFF2-40B4-BE49-F238E27FC236}">
              <a16:creationId xmlns:a16="http://schemas.microsoft.com/office/drawing/2014/main" xmlns="" id="{409739A7-999A-72E5-4B65-C2062A1CF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3187282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507</xdr:row>
      <xdr:rowOff>22815</xdr:rowOff>
    </xdr:from>
    <xdr:to>
      <xdr:col>15</xdr:col>
      <xdr:colOff>701675</xdr:colOff>
      <xdr:row>507</xdr:row>
      <xdr:rowOff>746715</xdr:rowOff>
    </xdr:to>
    <xdr:pic>
      <xdr:nvPicPr>
        <xdr:cNvPr id="976" name="Picture 975">
          <a:extLst>
            <a:ext uri="{FF2B5EF4-FFF2-40B4-BE49-F238E27FC236}">
              <a16:creationId xmlns:a16="http://schemas.microsoft.com/office/drawing/2014/main" xmlns="" id="{722AEB56-1540-D2C6-546A-7DFCB14C6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403778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508</xdr:row>
      <xdr:rowOff>22811</xdr:rowOff>
    </xdr:from>
    <xdr:to>
      <xdr:col>15</xdr:col>
      <xdr:colOff>701675</xdr:colOff>
      <xdr:row>508</xdr:row>
      <xdr:rowOff>746711</xdr:rowOff>
    </xdr:to>
    <xdr:pic>
      <xdr:nvPicPr>
        <xdr:cNvPr id="978" name="Picture 977">
          <a:extLst>
            <a:ext uri="{FF2B5EF4-FFF2-40B4-BE49-F238E27FC236}">
              <a16:creationId xmlns:a16="http://schemas.microsoft.com/office/drawing/2014/main" xmlns="" id="{E66C97E0-09C0-32EE-F5C9-B4248620F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480732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509</xdr:row>
      <xdr:rowOff>22782</xdr:rowOff>
    </xdr:from>
    <xdr:to>
      <xdr:col>15</xdr:col>
      <xdr:colOff>701675</xdr:colOff>
      <xdr:row>509</xdr:row>
      <xdr:rowOff>565707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xmlns="" id="{F3FE2888-87E3-A840-9235-AE40BF9C9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557684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510</xdr:row>
      <xdr:rowOff>22773</xdr:rowOff>
    </xdr:from>
    <xdr:to>
      <xdr:col>15</xdr:col>
      <xdr:colOff>701675</xdr:colOff>
      <xdr:row>510</xdr:row>
      <xdr:rowOff>565698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xmlns="" id="{1C7A256C-C71E-77E8-F4ED-9D541D380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616530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511</xdr:row>
      <xdr:rowOff>25096</xdr:rowOff>
    </xdr:from>
    <xdr:to>
      <xdr:col>15</xdr:col>
      <xdr:colOff>701675</xdr:colOff>
      <xdr:row>511</xdr:row>
      <xdr:rowOff>871213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xmlns="" id="{C682DBF3-413A-3691-755B-F430C1188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6756106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512</xdr:row>
      <xdr:rowOff>25095</xdr:rowOff>
    </xdr:from>
    <xdr:to>
      <xdr:col>15</xdr:col>
      <xdr:colOff>701675</xdr:colOff>
      <xdr:row>512</xdr:row>
      <xdr:rowOff>871212</xdr:rowOff>
    </xdr:to>
    <xdr:pic>
      <xdr:nvPicPr>
        <xdr:cNvPr id="986" name="Picture 985">
          <a:extLst>
            <a:ext uri="{FF2B5EF4-FFF2-40B4-BE49-F238E27FC236}">
              <a16:creationId xmlns:a16="http://schemas.microsoft.com/office/drawing/2014/main" xmlns="" id="{2EB6F191-C07F-8B0A-A36D-EC922610F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7652398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513</xdr:row>
      <xdr:rowOff>22813</xdr:rowOff>
    </xdr:from>
    <xdr:to>
      <xdr:col>15</xdr:col>
      <xdr:colOff>701675</xdr:colOff>
      <xdr:row>513</xdr:row>
      <xdr:rowOff>746713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xmlns="" id="{286A5815-CEA9-DB75-A34D-DECDE770F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85464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514</xdr:row>
      <xdr:rowOff>22809</xdr:rowOff>
    </xdr:from>
    <xdr:to>
      <xdr:col>15</xdr:col>
      <xdr:colOff>701675</xdr:colOff>
      <xdr:row>514</xdr:row>
      <xdr:rowOff>746709</xdr:rowOff>
    </xdr:to>
    <xdr:pic>
      <xdr:nvPicPr>
        <xdr:cNvPr id="990" name="Picture 989">
          <a:extLst>
            <a:ext uri="{FF2B5EF4-FFF2-40B4-BE49-F238E27FC236}">
              <a16:creationId xmlns:a16="http://schemas.microsoft.com/office/drawing/2014/main" xmlns="" id="{4007A242-A4BD-8457-E38C-3B221029A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193159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516</xdr:row>
      <xdr:rowOff>24400</xdr:rowOff>
    </xdr:from>
    <xdr:to>
      <xdr:col>15</xdr:col>
      <xdr:colOff>701675</xdr:colOff>
      <xdr:row>516</xdr:row>
      <xdr:rowOff>989600</xdr:rowOff>
    </xdr:to>
    <xdr:pic>
      <xdr:nvPicPr>
        <xdr:cNvPr id="992" name="Picture 991">
          <a:extLst>
            <a:ext uri="{FF2B5EF4-FFF2-40B4-BE49-F238E27FC236}">
              <a16:creationId xmlns:a16="http://schemas.microsoft.com/office/drawing/2014/main" xmlns="" id="{B00BD3CA-1E08-7FE1-8CEC-2B9DAC974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035868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517</xdr:row>
      <xdr:rowOff>22890</xdr:rowOff>
    </xdr:from>
    <xdr:to>
      <xdr:col>15</xdr:col>
      <xdr:colOff>701675</xdr:colOff>
      <xdr:row>517</xdr:row>
      <xdr:rowOff>927765</xdr:rowOff>
    </xdr:to>
    <xdr:pic>
      <xdr:nvPicPr>
        <xdr:cNvPr id="994" name="Picture 993">
          <a:extLst>
            <a:ext uri="{FF2B5EF4-FFF2-40B4-BE49-F238E27FC236}">
              <a16:creationId xmlns:a16="http://schemas.microsoft.com/office/drawing/2014/main" xmlns="" id="{93C20D10-4284-14A8-8FA7-A373513E8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137116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518</xdr:row>
      <xdr:rowOff>23039</xdr:rowOff>
    </xdr:from>
    <xdr:to>
      <xdr:col>15</xdr:col>
      <xdr:colOff>701675</xdr:colOff>
      <xdr:row>518</xdr:row>
      <xdr:rowOff>737414</xdr:rowOff>
    </xdr:to>
    <xdr:pic>
      <xdr:nvPicPr>
        <xdr:cNvPr id="996" name="Picture 995">
          <a:extLst>
            <a:ext uri="{FF2B5EF4-FFF2-40B4-BE49-F238E27FC236}">
              <a16:creationId xmlns:a16="http://schemas.microsoft.com/office/drawing/2014/main" xmlns="" id="{2983A9E7-C3F4-E165-EBFE-69D3CBA71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2321930"/>
          <a:ext cx="723900" cy="7143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515</xdr:row>
      <xdr:rowOff>24393</xdr:rowOff>
    </xdr:from>
    <xdr:to>
      <xdr:col>15</xdr:col>
      <xdr:colOff>701675</xdr:colOff>
      <xdr:row>515</xdr:row>
      <xdr:rowOff>989593</xdr:rowOff>
    </xdr:to>
    <xdr:pic>
      <xdr:nvPicPr>
        <xdr:cNvPr id="998" name="Picture 997">
          <a:extLst>
            <a:ext uri="{FF2B5EF4-FFF2-40B4-BE49-F238E27FC236}">
              <a16:creationId xmlns:a16="http://schemas.microsoft.com/office/drawing/2014/main" xmlns="" id="{AD262C43-4654-88A0-1095-83EE1B02E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008707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519</xdr:row>
      <xdr:rowOff>22832</xdr:rowOff>
    </xdr:from>
    <xdr:to>
      <xdr:col>15</xdr:col>
      <xdr:colOff>701675</xdr:colOff>
      <xdr:row>519</xdr:row>
      <xdr:rowOff>746732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xmlns="" id="{36FECD0F-05D9-1B95-CB84-0DF816C0F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38245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520</xdr:row>
      <xdr:rowOff>22828</xdr:rowOff>
    </xdr:from>
    <xdr:to>
      <xdr:col>15</xdr:col>
      <xdr:colOff>701675</xdr:colOff>
      <xdr:row>520</xdr:row>
      <xdr:rowOff>746728</xdr:rowOff>
    </xdr:to>
    <xdr:pic>
      <xdr:nvPicPr>
        <xdr:cNvPr id="1002" name="Picture 1001">
          <a:extLst>
            <a:ext uri="{FF2B5EF4-FFF2-40B4-BE49-F238E27FC236}">
              <a16:creationId xmlns:a16="http://schemas.microsoft.com/office/drawing/2014/main" xmlns="" id="{5A076EFD-BC3B-BD50-0F02-F82D18301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45941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521</xdr:row>
      <xdr:rowOff>22825</xdr:rowOff>
    </xdr:from>
    <xdr:to>
      <xdr:col>15</xdr:col>
      <xdr:colOff>701675</xdr:colOff>
      <xdr:row>521</xdr:row>
      <xdr:rowOff>746725</xdr:rowOff>
    </xdr:to>
    <xdr:pic>
      <xdr:nvPicPr>
        <xdr:cNvPr id="1004" name="Picture 1003">
          <a:extLst>
            <a:ext uri="{FF2B5EF4-FFF2-40B4-BE49-F238E27FC236}">
              <a16:creationId xmlns:a16="http://schemas.microsoft.com/office/drawing/2014/main" xmlns="" id="{4A04A66B-ABAD-F538-51F3-9A4210020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536368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522</xdr:row>
      <xdr:rowOff>22870</xdr:rowOff>
    </xdr:from>
    <xdr:to>
      <xdr:col>15</xdr:col>
      <xdr:colOff>701675</xdr:colOff>
      <xdr:row>522</xdr:row>
      <xdr:rowOff>891550</xdr:rowOff>
    </xdr:to>
    <xdr:pic>
      <xdr:nvPicPr>
        <xdr:cNvPr id="1006" name="Picture 1005">
          <a:extLst>
            <a:ext uri="{FF2B5EF4-FFF2-40B4-BE49-F238E27FC236}">
              <a16:creationId xmlns:a16="http://schemas.microsoft.com/office/drawing/2014/main" xmlns="" id="{C1E16B51-3B1B-6ED1-31AA-3B1B62437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6133270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523</xdr:row>
      <xdr:rowOff>22870</xdr:rowOff>
    </xdr:from>
    <xdr:to>
      <xdr:col>15</xdr:col>
      <xdr:colOff>701675</xdr:colOff>
      <xdr:row>523</xdr:row>
      <xdr:rowOff>891550</xdr:rowOff>
    </xdr:to>
    <xdr:pic>
      <xdr:nvPicPr>
        <xdr:cNvPr id="1008" name="Picture 1007">
          <a:extLst>
            <a:ext uri="{FF2B5EF4-FFF2-40B4-BE49-F238E27FC236}">
              <a16:creationId xmlns:a16="http://schemas.microsoft.com/office/drawing/2014/main" xmlns="" id="{4C35010F-58DB-6AB8-02EE-4851A1B64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7047670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524</xdr:row>
      <xdr:rowOff>22870</xdr:rowOff>
    </xdr:from>
    <xdr:to>
      <xdr:col>15</xdr:col>
      <xdr:colOff>701675</xdr:colOff>
      <xdr:row>524</xdr:row>
      <xdr:rowOff>891550</xdr:rowOff>
    </xdr:to>
    <xdr:pic>
      <xdr:nvPicPr>
        <xdr:cNvPr id="1010" name="Picture 1009">
          <a:extLst>
            <a:ext uri="{FF2B5EF4-FFF2-40B4-BE49-F238E27FC236}">
              <a16:creationId xmlns:a16="http://schemas.microsoft.com/office/drawing/2014/main" xmlns="" id="{640EAB4E-04FF-4C2D-A02D-2ED464373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7962070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525</xdr:row>
      <xdr:rowOff>22820</xdr:rowOff>
    </xdr:from>
    <xdr:to>
      <xdr:col>15</xdr:col>
      <xdr:colOff>701675</xdr:colOff>
      <xdr:row>525</xdr:row>
      <xdr:rowOff>746720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xmlns="" id="{D5B99397-514D-AA89-6BD4-84F23463F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88764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526</xdr:row>
      <xdr:rowOff>22816</xdr:rowOff>
    </xdr:from>
    <xdr:to>
      <xdr:col>15</xdr:col>
      <xdr:colOff>701675</xdr:colOff>
      <xdr:row>526</xdr:row>
      <xdr:rowOff>746716</xdr:rowOff>
    </xdr:to>
    <xdr:pic>
      <xdr:nvPicPr>
        <xdr:cNvPr id="1014" name="Picture 1013">
          <a:extLst>
            <a:ext uri="{FF2B5EF4-FFF2-40B4-BE49-F238E27FC236}">
              <a16:creationId xmlns:a16="http://schemas.microsoft.com/office/drawing/2014/main" xmlns="" id="{DC09540D-94B3-2E5E-AD93-934E790E7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296459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527</xdr:row>
      <xdr:rowOff>25243</xdr:rowOff>
    </xdr:from>
    <xdr:to>
      <xdr:col>15</xdr:col>
      <xdr:colOff>701675</xdr:colOff>
      <xdr:row>527</xdr:row>
      <xdr:rowOff>862032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xmlns="" id="{75CA18F6-3522-67D4-D95F-7AC651D79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0417932"/>
          <a:ext cx="723900" cy="83678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528</xdr:row>
      <xdr:rowOff>22836</xdr:rowOff>
    </xdr:from>
    <xdr:to>
      <xdr:col>15</xdr:col>
      <xdr:colOff>701675</xdr:colOff>
      <xdr:row>528</xdr:row>
      <xdr:rowOff>746736</xdr:rowOff>
    </xdr:to>
    <xdr:pic>
      <xdr:nvPicPr>
        <xdr:cNvPr id="1018" name="Picture 1017">
          <a:extLst>
            <a:ext uri="{FF2B5EF4-FFF2-40B4-BE49-F238E27FC236}">
              <a16:creationId xmlns:a16="http://schemas.microsoft.com/office/drawing/2014/main" xmlns="" id="{C1D9C333-4F27-52A5-E761-B136AE75F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13027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529</xdr:row>
      <xdr:rowOff>22833</xdr:rowOff>
    </xdr:from>
    <xdr:to>
      <xdr:col>15</xdr:col>
      <xdr:colOff>701675</xdr:colOff>
      <xdr:row>529</xdr:row>
      <xdr:rowOff>746733</xdr:rowOff>
    </xdr:to>
    <xdr:pic>
      <xdr:nvPicPr>
        <xdr:cNvPr id="1020" name="Picture 1019">
          <a:extLst>
            <a:ext uri="{FF2B5EF4-FFF2-40B4-BE49-F238E27FC236}">
              <a16:creationId xmlns:a16="http://schemas.microsoft.com/office/drawing/2014/main" xmlns="" id="{C43FF427-DAFC-2EDF-E606-718A49151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207230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530</xdr:row>
      <xdr:rowOff>22828</xdr:rowOff>
    </xdr:from>
    <xdr:to>
      <xdr:col>15</xdr:col>
      <xdr:colOff>701675</xdr:colOff>
      <xdr:row>530</xdr:row>
      <xdr:rowOff>746728</xdr:rowOff>
    </xdr:to>
    <xdr:pic>
      <xdr:nvPicPr>
        <xdr:cNvPr id="1022" name="Picture 1021">
          <a:extLst>
            <a:ext uri="{FF2B5EF4-FFF2-40B4-BE49-F238E27FC236}">
              <a16:creationId xmlns:a16="http://schemas.microsoft.com/office/drawing/2014/main" xmlns="" id="{1AE8A06D-D21B-6A46-DEE8-F96791677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28418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531</xdr:row>
      <xdr:rowOff>22825</xdr:rowOff>
    </xdr:from>
    <xdr:to>
      <xdr:col>15</xdr:col>
      <xdr:colOff>701675</xdr:colOff>
      <xdr:row>531</xdr:row>
      <xdr:rowOff>746725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xmlns="" id="{75CCC71C-B45F-DE55-DFDA-731BEE361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36113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532</xdr:row>
      <xdr:rowOff>22821</xdr:rowOff>
    </xdr:from>
    <xdr:to>
      <xdr:col>15</xdr:col>
      <xdr:colOff>701675</xdr:colOff>
      <xdr:row>532</xdr:row>
      <xdr:rowOff>746721</xdr:rowOff>
    </xdr:to>
    <xdr:pic>
      <xdr:nvPicPr>
        <xdr:cNvPr id="1026" name="Picture 1025">
          <a:extLst>
            <a:ext uri="{FF2B5EF4-FFF2-40B4-BE49-F238E27FC236}">
              <a16:creationId xmlns:a16="http://schemas.microsoft.com/office/drawing/2014/main" xmlns="" id="{C74AE3B8-1343-8025-AD23-F77B81ED2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43809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533</xdr:row>
      <xdr:rowOff>22917</xdr:rowOff>
    </xdr:from>
    <xdr:to>
      <xdr:col>15</xdr:col>
      <xdr:colOff>701675</xdr:colOff>
      <xdr:row>533</xdr:row>
      <xdr:rowOff>1108767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xmlns="" id="{2A886EA1-A143-B649-12C4-726917D9D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515056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534</xdr:row>
      <xdr:rowOff>22674</xdr:rowOff>
    </xdr:from>
    <xdr:to>
      <xdr:col>15</xdr:col>
      <xdr:colOff>701675</xdr:colOff>
      <xdr:row>534</xdr:row>
      <xdr:rowOff>565846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xmlns="" id="{BA8D4A64-F35F-92FC-88CA-28F301874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6282009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535</xdr:row>
      <xdr:rowOff>22814</xdr:rowOff>
    </xdr:from>
    <xdr:to>
      <xdr:col>15</xdr:col>
      <xdr:colOff>701675</xdr:colOff>
      <xdr:row>535</xdr:row>
      <xdr:rowOff>746714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xmlns="" id="{33B38555-1AD4-DAA7-02D3-203F9E1CC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68706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536</xdr:row>
      <xdr:rowOff>22810</xdr:rowOff>
    </xdr:from>
    <xdr:to>
      <xdr:col>15</xdr:col>
      <xdr:colOff>701675</xdr:colOff>
      <xdr:row>536</xdr:row>
      <xdr:rowOff>746710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xmlns="" id="{EA2EA4C3-E203-9770-A017-4C49A7E35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76401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537</xdr:row>
      <xdr:rowOff>22806</xdr:rowOff>
    </xdr:from>
    <xdr:to>
      <xdr:col>15</xdr:col>
      <xdr:colOff>701675</xdr:colOff>
      <xdr:row>537</xdr:row>
      <xdr:rowOff>746706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xmlns="" id="{363FEF38-B08B-90F8-373A-332D8150F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84097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538</xdr:row>
      <xdr:rowOff>22802</xdr:rowOff>
    </xdr:from>
    <xdr:to>
      <xdr:col>15</xdr:col>
      <xdr:colOff>701675</xdr:colOff>
      <xdr:row>538</xdr:row>
      <xdr:rowOff>746702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xmlns="" id="{CB5D4158-F1A8-209E-D896-E4EDC5FFA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91792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539</xdr:row>
      <xdr:rowOff>22798</xdr:rowOff>
    </xdr:from>
    <xdr:to>
      <xdr:col>15</xdr:col>
      <xdr:colOff>701675</xdr:colOff>
      <xdr:row>539</xdr:row>
      <xdr:rowOff>746698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xmlns="" id="{D5E01CB6-D312-3FB6-8F97-11D41B645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399487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540</xdr:row>
      <xdr:rowOff>23240</xdr:rowOff>
    </xdr:from>
    <xdr:to>
      <xdr:col>15</xdr:col>
      <xdr:colOff>701675</xdr:colOff>
      <xdr:row>540</xdr:row>
      <xdr:rowOff>807652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xmlns="" id="{7854787F-D4C9-92E1-2983-686B73E64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0718773"/>
          <a:ext cx="723900" cy="7954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541</xdr:row>
      <xdr:rowOff>22842</xdr:rowOff>
    </xdr:from>
    <xdr:to>
      <xdr:col>15</xdr:col>
      <xdr:colOff>701675</xdr:colOff>
      <xdr:row>541</xdr:row>
      <xdr:rowOff>746742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xmlns="" id="{10EEED8B-9055-851E-664B-FEF447CAB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15603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542</xdr:row>
      <xdr:rowOff>22838</xdr:rowOff>
    </xdr:from>
    <xdr:to>
      <xdr:col>15</xdr:col>
      <xdr:colOff>701675</xdr:colOff>
      <xdr:row>542</xdr:row>
      <xdr:rowOff>746738</xdr:rowOff>
    </xdr:to>
    <xdr:pic>
      <xdr:nvPicPr>
        <xdr:cNvPr id="1046" name="Picture 1045">
          <a:extLst>
            <a:ext uri="{FF2B5EF4-FFF2-40B4-BE49-F238E27FC236}">
              <a16:creationId xmlns:a16="http://schemas.microsoft.com/office/drawing/2014/main" xmlns="" id="{C08A2F5D-B775-317A-8AE1-C7B712D7F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232988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543</xdr:row>
      <xdr:rowOff>22834</xdr:rowOff>
    </xdr:from>
    <xdr:to>
      <xdr:col>15</xdr:col>
      <xdr:colOff>701675</xdr:colOff>
      <xdr:row>543</xdr:row>
      <xdr:rowOff>746734</xdr:rowOff>
    </xdr:to>
    <xdr:pic>
      <xdr:nvPicPr>
        <xdr:cNvPr id="1048" name="Picture 1047">
          <a:extLst>
            <a:ext uri="{FF2B5EF4-FFF2-40B4-BE49-F238E27FC236}">
              <a16:creationId xmlns:a16="http://schemas.microsoft.com/office/drawing/2014/main" xmlns="" id="{E26F8D8E-9E53-801D-AD1A-9AC4813E2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30994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544</xdr:row>
      <xdr:rowOff>22830</xdr:rowOff>
    </xdr:from>
    <xdr:to>
      <xdr:col>15</xdr:col>
      <xdr:colOff>701675</xdr:colOff>
      <xdr:row>544</xdr:row>
      <xdr:rowOff>746730</xdr:rowOff>
    </xdr:to>
    <xdr:pic>
      <xdr:nvPicPr>
        <xdr:cNvPr id="1050" name="Picture 1049">
          <a:extLst>
            <a:ext uri="{FF2B5EF4-FFF2-40B4-BE49-F238E27FC236}">
              <a16:creationId xmlns:a16="http://schemas.microsoft.com/office/drawing/2014/main" xmlns="" id="{2A6286AC-20BB-9618-8E40-0AA227BE0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38689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545</xdr:row>
      <xdr:rowOff>22826</xdr:rowOff>
    </xdr:from>
    <xdr:to>
      <xdr:col>15</xdr:col>
      <xdr:colOff>701675</xdr:colOff>
      <xdr:row>545</xdr:row>
      <xdr:rowOff>746726</xdr:rowOff>
    </xdr:to>
    <xdr:pic>
      <xdr:nvPicPr>
        <xdr:cNvPr id="1052" name="Picture 1051">
          <a:extLst>
            <a:ext uri="{FF2B5EF4-FFF2-40B4-BE49-F238E27FC236}">
              <a16:creationId xmlns:a16="http://schemas.microsoft.com/office/drawing/2014/main" xmlns="" id="{8EA84267-E001-E8F4-6E0D-BB59DE626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46385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546</xdr:row>
      <xdr:rowOff>22822</xdr:rowOff>
    </xdr:from>
    <xdr:to>
      <xdr:col>15</xdr:col>
      <xdr:colOff>701675</xdr:colOff>
      <xdr:row>546</xdr:row>
      <xdr:rowOff>746722</xdr:rowOff>
    </xdr:to>
    <xdr:pic>
      <xdr:nvPicPr>
        <xdr:cNvPr id="1054" name="Picture 1053">
          <a:extLst>
            <a:ext uri="{FF2B5EF4-FFF2-40B4-BE49-F238E27FC236}">
              <a16:creationId xmlns:a16="http://schemas.microsoft.com/office/drawing/2014/main" xmlns="" id="{454510D4-6C76-11D4-9765-6D1023C76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54080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547</xdr:row>
      <xdr:rowOff>22819</xdr:rowOff>
    </xdr:from>
    <xdr:to>
      <xdr:col>15</xdr:col>
      <xdr:colOff>701675</xdr:colOff>
      <xdr:row>547</xdr:row>
      <xdr:rowOff>746719</xdr:rowOff>
    </xdr:to>
    <xdr:pic>
      <xdr:nvPicPr>
        <xdr:cNvPr id="1056" name="Picture 1055">
          <a:extLst>
            <a:ext uri="{FF2B5EF4-FFF2-40B4-BE49-F238E27FC236}">
              <a16:creationId xmlns:a16="http://schemas.microsoft.com/office/drawing/2014/main" xmlns="" id="{278FEC13-5D85-92F9-5ED2-6D0E27E77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61775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548</xdr:row>
      <xdr:rowOff>22814</xdr:rowOff>
    </xdr:from>
    <xdr:to>
      <xdr:col>15</xdr:col>
      <xdr:colOff>701675</xdr:colOff>
      <xdr:row>548</xdr:row>
      <xdr:rowOff>746714</xdr:rowOff>
    </xdr:to>
    <xdr:pic>
      <xdr:nvPicPr>
        <xdr:cNvPr id="1058" name="Picture 1057">
          <a:extLst>
            <a:ext uri="{FF2B5EF4-FFF2-40B4-BE49-F238E27FC236}">
              <a16:creationId xmlns:a16="http://schemas.microsoft.com/office/drawing/2014/main" xmlns="" id="{CF8633FB-FFAD-F3E4-0A84-D5FCF5CEC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69471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549</xdr:row>
      <xdr:rowOff>22811</xdr:rowOff>
    </xdr:from>
    <xdr:to>
      <xdr:col>15</xdr:col>
      <xdr:colOff>701675</xdr:colOff>
      <xdr:row>549</xdr:row>
      <xdr:rowOff>746711</xdr:rowOff>
    </xdr:to>
    <xdr:pic>
      <xdr:nvPicPr>
        <xdr:cNvPr id="1060" name="Picture 1059">
          <a:extLst>
            <a:ext uri="{FF2B5EF4-FFF2-40B4-BE49-F238E27FC236}">
              <a16:creationId xmlns:a16="http://schemas.microsoft.com/office/drawing/2014/main" xmlns="" id="{80873665-FED7-21D4-C870-9C6BCB6AF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77166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550</xdr:row>
      <xdr:rowOff>22807</xdr:rowOff>
    </xdr:from>
    <xdr:to>
      <xdr:col>15</xdr:col>
      <xdr:colOff>701675</xdr:colOff>
      <xdr:row>550</xdr:row>
      <xdr:rowOff>746707</xdr:rowOff>
    </xdr:to>
    <xdr:pic>
      <xdr:nvPicPr>
        <xdr:cNvPr id="1062" name="Picture 1061">
          <a:extLst>
            <a:ext uri="{FF2B5EF4-FFF2-40B4-BE49-F238E27FC236}">
              <a16:creationId xmlns:a16="http://schemas.microsoft.com/office/drawing/2014/main" xmlns="" id="{3912D8E7-FC67-7D31-0E91-BB3C2693A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84862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551</xdr:row>
      <xdr:rowOff>22803</xdr:rowOff>
    </xdr:from>
    <xdr:to>
      <xdr:col>15</xdr:col>
      <xdr:colOff>701675</xdr:colOff>
      <xdr:row>551</xdr:row>
      <xdr:rowOff>746703</xdr:rowOff>
    </xdr:to>
    <xdr:pic>
      <xdr:nvPicPr>
        <xdr:cNvPr id="1064" name="Picture 1063">
          <a:extLst>
            <a:ext uri="{FF2B5EF4-FFF2-40B4-BE49-F238E27FC236}">
              <a16:creationId xmlns:a16="http://schemas.microsoft.com/office/drawing/2014/main" xmlns="" id="{2B30EEDB-E8D8-2A1B-9449-62BAC16BD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4925575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552</xdr:row>
      <xdr:rowOff>22799</xdr:rowOff>
    </xdr:from>
    <xdr:to>
      <xdr:col>15</xdr:col>
      <xdr:colOff>701675</xdr:colOff>
      <xdr:row>552</xdr:row>
      <xdr:rowOff>746699</xdr:rowOff>
    </xdr:to>
    <xdr:pic>
      <xdr:nvPicPr>
        <xdr:cNvPr id="1066" name="Picture 1065">
          <a:extLst>
            <a:ext uri="{FF2B5EF4-FFF2-40B4-BE49-F238E27FC236}">
              <a16:creationId xmlns:a16="http://schemas.microsoft.com/office/drawing/2014/main" xmlns="" id="{979CB1C4-6417-2842-753B-F37CB48E2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00252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553</xdr:row>
      <xdr:rowOff>22844</xdr:rowOff>
    </xdr:from>
    <xdr:to>
      <xdr:col>15</xdr:col>
      <xdr:colOff>701675</xdr:colOff>
      <xdr:row>553</xdr:row>
      <xdr:rowOff>746744</xdr:rowOff>
    </xdr:to>
    <xdr:pic>
      <xdr:nvPicPr>
        <xdr:cNvPr id="1068" name="Picture 1067">
          <a:extLst>
            <a:ext uri="{FF2B5EF4-FFF2-40B4-BE49-F238E27FC236}">
              <a16:creationId xmlns:a16="http://schemas.microsoft.com/office/drawing/2014/main" xmlns="" id="{CB5D3B08-CE07-7E7B-FEA8-25DB4E942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07948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554</xdr:row>
      <xdr:rowOff>22989</xdr:rowOff>
    </xdr:from>
    <xdr:to>
      <xdr:col>15</xdr:col>
      <xdr:colOff>701675</xdr:colOff>
      <xdr:row>554</xdr:row>
      <xdr:rowOff>610729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xmlns="" id="{A78FB332-4132-3E88-87E7-C2C16FBAF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1564573"/>
          <a:ext cx="723900" cy="5877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555</xdr:row>
      <xdr:rowOff>22758</xdr:rowOff>
    </xdr:from>
    <xdr:to>
      <xdr:col>15</xdr:col>
      <xdr:colOff>701675</xdr:colOff>
      <xdr:row>555</xdr:row>
      <xdr:rowOff>565683</xdr:rowOff>
    </xdr:to>
    <xdr:pic>
      <xdr:nvPicPr>
        <xdr:cNvPr id="1072" name="Picture 1071">
          <a:extLst>
            <a:ext uri="{FF2B5EF4-FFF2-40B4-BE49-F238E27FC236}">
              <a16:creationId xmlns:a16="http://schemas.microsoft.com/office/drawing/2014/main" xmlns="" id="{5A07688A-44B7-FAB0-E9DD-4427CEC31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219808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556</xdr:row>
      <xdr:rowOff>22799</xdr:rowOff>
    </xdr:from>
    <xdr:to>
      <xdr:col>15</xdr:col>
      <xdr:colOff>701675</xdr:colOff>
      <xdr:row>556</xdr:row>
      <xdr:rowOff>746699</xdr:rowOff>
    </xdr:to>
    <xdr:pic>
      <xdr:nvPicPr>
        <xdr:cNvPr id="1074" name="Picture 1073">
          <a:extLst>
            <a:ext uri="{FF2B5EF4-FFF2-40B4-BE49-F238E27FC236}">
              <a16:creationId xmlns:a16="http://schemas.microsoft.com/office/drawing/2014/main" xmlns="" id="{F6A27A02-44A7-A464-4D1E-7AC148413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278660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557</xdr:row>
      <xdr:rowOff>24382</xdr:rowOff>
    </xdr:from>
    <xdr:to>
      <xdr:col>15</xdr:col>
      <xdr:colOff>701675</xdr:colOff>
      <xdr:row>557</xdr:row>
      <xdr:rowOff>989582</xdr:rowOff>
    </xdr:to>
    <xdr:pic>
      <xdr:nvPicPr>
        <xdr:cNvPr id="1076" name="Picture 1075">
          <a:extLst>
            <a:ext uri="{FF2B5EF4-FFF2-40B4-BE49-F238E27FC236}">
              <a16:creationId xmlns:a16="http://schemas.microsoft.com/office/drawing/2014/main" xmlns="" id="{878477F1-FDEB-F238-BC5B-2B73887AF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355772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558</xdr:row>
      <xdr:rowOff>22822</xdr:rowOff>
    </xdr:from>
    <xdr:to>
      <xdr:col>15</xdr:col>
      <xdr:colOff>701675</xdr:colOff>
      <xdr:row>558</xdr:row>
      <xdr:rowOff>746722</xdr:rowOff>
    </xdr:to>
    <xdr:pic>
      <xdr:nvPicPr>
        <xdr:cNvPr id="1078" name="Picture 1077">
          <a:extLst>
            <a:ext uri="{FF2B5EF4-FFF2-40B4-BE49-F238E27FC236}">
              <a16:creationId xmlns:a16="http://schemas.microsoft.com/office/drawing/2014/main" xmlns="" id="{DF496AA5-0333-2143-445F-970FDFA0B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45701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559</xdr:row>
      <xdr:rowOff>22819</xdr:rowOff>
    </xdr:from>
    <xdr:to>
      <xdr:col>15</xdr:col>
      <xdr:colOff>701675</xdr:colOff>
      <xdr:row>559</xdr:row>
      <xdr:rowOff>746719</xdr:rowOff>
    </xdr:to>
    <xdr:pic>
      <xdr:nvPicPr>
        <xdr:cNvPr id="1080" name="Picture 1079">
          <a:extLst>
            <a:ext uri="{FF2B5EF4-FFF2-40B4-BE49-F238E27FC236}">
              <a16:creationId xmlns:a16="http://schemas.microsoft.com/office/drawing/2014/main" xmlns="" id="{38AA9FF0-DFF9-9956-9D2F-871A344A6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53396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560</xdr:row>
      <xdr:rowOff>22815</xdr:rowOff>
    </xdr:from>
    <xdr:to>
      <xdr:col>15</xdr:col>
      <xdr:colOff>701675</xdr:colOff>
      <xdr:row>560</xdr:row>
      <xdr:rowOff>746715</xdr:rowOff>
    </xdr:to>
    <xdr:pic>
      <xdr:nvPicPr>
        <xdr:cNvPr id="1082" name="Picture 1081">
          <a:extLst>
            <a:ext uri="{FF2B5EF4-FFF2-40B4-BE49-F238E27FC236}">
              <a16:creationId xmlns:a16="http://schemas.microsoft.com/office/drawing/2014/main" xmlns="" id="{E6CB36AA-CAAC-109D-467E-7FF7C6566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61092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561</xdr:row>
      <xdr:rowOff>22811</xdr:rowOff>
    </xdr:from>
    <xdr:to>
      <xdr:col>15</xdr:col>
      <xdr:colOff>701675</xdr:colOff>
      <xdr:row>561</xdr:row>
      <xdr:rowOff>746711</xdr:rowOff>
    </xdr:to>
    <xdr:pic>
      <xdr:nvPicPr>
        <xdr:cNvPr id="1084" name="Picture 1083">
          <a:extLst>
            <a:ext uri="{FF2B5EF4-FFF2-40B4-BE49-F238E27FC236}">
              <a16:creationId xmlns:a16="http://schemas.microsoft.com/office/drawing/2014/main" xmlns="" id="{A6163100-58DD-A9EE-B7DA-DCB2DA308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68787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562</xdr:row>
      <xdr:rowOff>22807</xdr:rowOff>
    </xdr:from>
    <xdr:to>
      <xdr:col>15</xdr:col>
      <xdr:colOff>701675</xdr:colOff>
      <xdr:row>562</xdr:row>
      <xdr:rowOff>746707</xdr:rowOff>
    </xdr:to>
    <xdr:pic>
      <xdr:nvPicPr>
        <xdr:cNvPr id="1086" name="Picture 1085">
          <a:extLst>
            <a:ext uri="{FF2B5EF4-FFF2-40B4-BE49-F238E27FC236}">
              <a16:creationId xmlns:a16="http://schemas.microsoft.com/office/drawing/2014/main" xmlns="" id="{35F01B20-BECD-FA91-3F01-96D2A7835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76483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563</xdr:row>
      <xdr:rowOff>22804</xdr:rowOff>
    </xdr:from>
    <xdr:to>
      <xdr:col>15</xdr:col>
      <xdr:colOff>701675</xdr:colOff>
      <xdr:row>563</xdr:row>
      <xdr:rowOff>746704</xdr:rowOff>
    </xdr:to>
    <xdr:pic>
      <xdr:nvPicPr>
        <xdr:cNvPr id="1088" name="Picture 1087">
          <a:extLst>
            <a:ext uri="{FF2B5EF4-FFF2-40B4-BE49-F238E27FC236}">
              <a16:creationId xmlns:a16="http://schemas.microsoft.com/office/drawing/2014/main" xmlns="" id="{8FC6BCAF-BA8E-5681-EB54-36C27B668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84178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564</xdr:row>
      <xdr:rowOff>22799</xdr:rowOff>
    </xdr:from>
    <xdr:to>
      <xdr:col>15</xdr:col>
      <xdr:colOff>701675</xdr:colOff>
      <xdr:row>564</xdr:row>
      <xdr:rowOff>746699</xdr:rowOff>
    </xdr:to>
    <xdr:pic>
      <xdr:nvPicPr>
        <xdr:cNvPr id="1090" name="Picture 1089">
          <a:extLst>
            <a:ext uri="{FF2B5EF4-FFF2-40B4-BE49-F238E27FC236}">
              <a16:creationId xmlns:a16="http://schemas.microsoft.com/office/drawing/2014/main" xmlns="" id="{9E6F18FD-6FBB-997D-4F61-7E06EB6E8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918740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565</xdr:row>
      <xdr:rowOff>22844</xdr:rowOff>
    </xdr:from>
    <xdr:to>
      <xdr:col>15</xdr:col>
      <xdr:colOff>701675</xdr:colOff>
      <xdr:row>565</xdr:row>
      <xdr:rowOff>927719</xdr:rowOff>
    </xdr:to>
    <xdr:pic>
      <xdr:nvPicPr>
        <xdr:cNvPr id="1092" name="Picture 1091">
          <a:extLst>
            <a:ext uri="{FF2B5EF4-FFF2-40B4-BE49-F238E27FC236}">
              <a16:creationId xmlns:a16="http://schemas.microsoft.com/office/drawing/2014/main" xmlns="" id="{09B60611-B36B-F5B1-F3A6-C87076D5B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59956991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566</xdr:row>
      <xdr:rowOff>24136</xdr:rowOff>
    </xdr:from>
    <xdr:to>
      <xdr:col>15</xdr:col>
      <xdr:colOff>701675</xdr:colOff>
      <xdr:row>566</xdr:row>
      <xdr:rowOff>754480</xdr:rowOff>
    </xdr:to>
    <xdr:pic>
      <xdr:nvPicPr>
        <xdr:cNvPr id="1094" name="Picture 1093">
          <a:extLst>
            <a:ext uri="{FF2B5EF4-FFF2-40B4-BE49-F238E27FC236}">
              <a16:creationId xmlns:a16="http://schemas.microsoft.com/office/drawing/2014/main" xmlns="" id="{151F4458-88FD-A0A7-0CB1-B205277F1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0908896"/>
          <a:ext cx="723900" cy="7303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567</xdr:row>
      <xdr:rowOff>23612</xdr:rowOff>
    </xdr:from>
    <xdr:to>
      <xdr:col>15</xdr:col>
      <xdr:colOff>701675</xdr:colOff>
      <xdr:row>567</xdr:row>
      <xdr:rowOff>582989</xdr:rowOff>
    </xdr:to>
    <xdr:pic>
      <xdr:nvPicPr>
        <xdr:cNvPr id="1096" name="Picture 1095">
          <a:extLst>
            <a:ext uri="{FF2B5EF4-FFF2-40B4-BE49-F238E27FC236}">
              <a16:creationId xmlns:a16="http://schemas.microsoft.com/office/drawing/2014/main" xmlns="" id="{798E2840-972C-B2DC-85AB-BA4499CCE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1686970"/>
          <a:ext cx="723900" cy="5593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568</xdr:row>
      <xdr:rowOff>23007</xdr:rowOff>
    </xdr:from>
    <xdr:to>
      <xdr:col>15</xdr:col>
      <xdr:colOff>701675</xdr:colOff>
      <xdr:row>568</xdr:row>
      <xdr:rowOff>728391</xdr:rowOff>
    </xdr:to>
    <xdr:pic>
      <xdr:nvPicPr>
        <xdr:cNvPr id="1098" name="Picture 1097">
          <a:extLst>
            <a:ext uri="{FF2B5EF4-FFF2-40B4-BE49-F238E27FC236}">
              <a16:creationId xmlns:a16="http://schemas.microsoft.com/office/drawing/2014/main" xmlns="" id="{061C5148-A235-E424-076D-657CD9E9C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2292948"/>
          <a:ext cx="723900" cy="70538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569</xdr:row>
      <xdr:rowOff>21763</xdr:rowOff>
    </xdr:from>
    <xdr:to>
      <xdr:col>15</xdr:col>
      <xdr:colOff>701675</xdr:colOff>
      <xdr:row>569</xdr:row>
      <xdr:rowOff>747737</xdr:rowOff>
    </xdr:to>
    <xdr:pic>
      <xdr:nvPicPr>
        <xdr:cNvPr id="1100" name="Picture 1099">
          <a:extLst>
            <a:ext uri="{FF2B5EF4-FFF2-40B4-BE49-F238E27FC236}">
              <a16:creationId xmlns:a16="http://schemas.microsoft.com/office/drawing/2014/main" xmlns="" id="{6D1161FD-A885-7DB4-8CB8-729871A65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3043141"/>
          <a:ext cx="723900" cy="72597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570</xdr:row>
      <xdr:rowOff>23346</xdr:rowOff>
    </xdr:from>
    <xdr:to>
      <xdr:col>15</xdr:col>
      <xdr:colOff>701675</xdr:colOff>
      <xdr:row>570</xdr:row>
      <xdr:rowOff>827679</xdr:rowOff>
    </xdr:to>
    <xdr:pic>
      <xdr:nvPicPr>
        <xdr:cNvPr id="1102" name="Picture 1101">
          <a:extLst>
            <a:ext uri="{FF2B5EF4-FFF2-40B4-BE49-F238E27FC236}">
              <a16:creationId xmlns:a16="http://schemas.microsoft.com/office/drawing/2014/main" xmlns="" id="{1D26149D-7CE1-E2FA-4DDB-2776E1D82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3814269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571</xdr:row>
      <xdr:rowOff>22823</xdr:rowOff>
    </xdr:from>
    <xdr:to>
      <xdr:col>15</xdr:col>
      <xdr:colOff>701675</xdr:colOff>
      <xdr:row>571</xdr:row>
      <xdr:rowOff>746723</xdr:rowOff>
    </xdr:to>
    <xdr:pic>
      <xdr:nvPicPr>
        <xdr:cNvPr id="1104" name="Picture 1103">
          <a:extLst>
            <a:ext uri="{FF2B5EF4-FFF2-40B4-BE49-F238E27FC236}">
              <a16:creationId xmlns:a16="http://schemas.microsoft.com/office/drawing/2014/main" xmlns="" id="{BD588A1B-965F-D36C-B181-6D431CE9D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46647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572</xdr:row>
      <xdr:rowOff>25052</xdr:rowOff>
    </xdr:from>
    <xdr:to>
      <xdr:col>15</xdr:col>
      <xdr:colOff>701675</xdr:colOff>
      <xdr:row>572</xdr:row>
      <xdr:rowOff>789735</xdr:rowOff>
    </xdr:to>
    <xdr:pic>
      <xdr:nvPicPr>
        <xdr:cNvPr id="1106" name="Picture 1105">
          <a:extLst>
            <a:ext uri="{FF2B5EF4-FFF2-40B4-BE49-F238E27FC236}">
              <a16:creationId xmlns:a16="http://schemas.microsoft.com/office/drawing/2014/main" xmlns="" id="{ED3EDDE8-1805-3F09-F0CB-58D7350A3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5436545"/>
          <a:ext cx="723900" cy="7646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573</xdr:row>
      <xdr:rowOff>22842</xdr:rowOff>
    </xdr:from>
    <xdr:to>
      <xdr:col>15</xdr:col>
      <xdr:colOff>701675</xdr:colOff>
      <xdr:row>573</xdr:row>
      <xdr:rowOff>746742</xdr:rowOff>
    </xdr:to>
    <xdr:pic>
      <xdr:nvPicPr>
        <xdr:cNvPr id="1108" name="Picture 1107">
          <a:extLst>
            <a:ext uri="{FF2B5EF4-FFF2-40B4-BE49-F238E27FC236}">
              <a16:creationId xmlns:a16="http://schemas.microsoft.com/office/drawing/2014/main" xmlns="" id="{1295C6F7-90E6-B3B5-7F81-45A0A6AB5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62491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574</xdr:row>
      <xdr:rowOff>22838</xdr:rowOff>
    </xdr:from>
    <xdr:to>
      <xdr:col>15</xdr:col>
      <xdr:colOff>701675</xdr:colOff>
      <xdr:row>574</xdr:row>
      <xdr:rowOff>746738</xdr:rowOff>
    </xdr:to>
    <xdr:pic>
      <xdr:nvPicPr>
        <xdr:cNvPr id="1110" name="Picture 1109">
          <a:extLst>
            <a:ext uri="{FF2B5EF4-FFF2-40B4-BE49-F238E27FC236}">
              <a16:creationId xmlns:a16="http://schemas.microsoft.com/office/drawing/2014/main" xmlns="" id="{639BDC34-24DA-328F-D087-43FB7E0B9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701868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575</xdr:row>
      <xdr:rowOff>25960</xdr:rowOff>
    </xdr:from>
    <xdr:to>
      <xdr:col>15</xdr:col>
      <xdr:colOff>701675</xdr:colOff>
      <xdr:row>575</xdr:row>
      <xdr:rowOff>797891</xdr:rowOff>
    </xdr:to>
    <xdr:pic>
      <xdr:nvPicPr>
        <xdr:cNvPr id="1112" name="Picture 1111">
          <a:extLst>
            <a:ext uri="{FF2B5EF4-FFF2-40B4-BE49-F238E27FC236}">
              <a16:creationId xmlns:a16="http://schemas.microsoft.com/office/drawing/2014/main" xmlns="" id="{280B09F2-2032-5F67-5828-676D041E7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7791354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576</xdr:row>
      <xdr:rowOff>22832</xdr:rowOff>
    </xdr:from>
    <xdr:to>
      <xdr:col>15</xdr:col>
      <xdr:colOff>701675</xdr:colOff>
      <xdr:row>576</xdr:row>
      <xdr:rowOff>746732</xdr:rowOff>
    </xdr:to>
    <xdr:pic>
      <xdr:nvPicPr>
        <xdr:cNvPr id="1114" name="Picture 1113">
          <a:extLst>
            <a:ext uri="{FF2B5EF4-FFF2-40B4-BE49-F238E27FC236}">
              <a16:creationId xmlns:a16="http://schemas.microsoft.com/office/drawing/2014/main" xmlns="" id="{A0CF6065-77D2-E6EB-E6E0-C0C8C577E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86120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577</xdr:row>
      <xdr:rowOff>24911</xdr:rowOff>
    </xdr:from>
    <xdr:to>
      <xdr:col>15</xdr:col>
      <xdr:colOff>701675</xdr:colOff>
      <xdr:row>577</xdr:row>
      <xdr:rowOff>753669</xdr:rowOff>
    </xdr:to>
    <xdr:pic>
      <xdr:nvPicPr>
        <xdr:cNvPr id="1116" name="Picture 1115">
          <a:extLst>
            <a:ext uri="{FF2B5EF4-FFF2-40B4-BE49-F238E27FC236}">
              <a16:creationId xmlns:a16="http://schemas.microsoft.com/office/drawing/2014/main" xmlns="" id="{C21D16C6-33C2-8703-A275-2F50F2C6E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69383715"/>
          <a:ext cx="723900" cy="7287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578</xdr:row>
      <xdr:rowOff>22799</xdr:rowOff>
    </xdr:from>
    <xdr:to>
      <xdr:col>15</xdr:col>
      <xdr:colOff>701675</xdr:colOff>
      <xdr:row>578</xdr:row>
      <xdr:rowOff>746699</xdr:rowOff>
    </xdr:to>
    <xdr:pic>
      <xdr:nvPicPr>
        <xdr:cNvPr id="1118" name="Picture 1117">
          <a:extLst>
            <a:ext uri="{FF2B5EF4-FFF2-40B4-BE49-F238E27FC236}">
              <a16:creationId xmlns:a16="http://schemas.microsoft.com/office/drawing/2014/main" xmlns="" id="{E5B22919-FB72-6A3E-611C-10E79E036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016020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579</xdr:row>
      <xdr:rowOff>24085</xdr:rowOff>
    </xdr:from>
    <xdr:to>
      <xdr:col>15</xdr:col>
      <xdr:colOff>701675</xdr:colOff>
      <xdr:row>579</xdr:row>
      <xdr:rowOff>446744</xdr:rowOff>
    </xdr:to>
    <xdr:pic>
      <xdr:nvPicPr>
        <xdr:cNvPr id="1120" name="Picture 1119">
          <a:extLst>
            <a:ext uri="{FF2B5EF4-FFF2-40B4-BE49-F238E27FC236}">
              <a16:creationId xmlns:a16="http://schemas.microsoft.com/office/drawing/2014/main" xmlns="" id="{3B9747F0-91D5-09DA-EA4E-1A4A3C8BE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0931032"/>
          <a:ext cx="723900" cy="4226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580</xdr:row>
      <xdr:rowOff>22808</xdr:rowOff>
    </xdr:from>
    <xdr:to>
      <xdr:col>15</xdr:col>
      <xdr:colOff>701675</xdr:colOff>
      <xdr:row>580</xdr:row>
      <xdr:rowOff>746708</xdr:rowOff>
    </xdr:to>
    <xdr:pic>
      <xdr:nvPicPr>
        <xdr:cNvPr id="1122" name="Picture 1121">
          <a:extLst>
            <a:ext uri="{FF2B5EF4-FFF2-40B4-BE49-F238E27FC236}">
              <a16:creationId xmlns:a16="http://schemas.microsoft.com/office/drawing/2014/main" xmlns="" id="{7E655C17-2DDF-F65A-80F6-EB333CA41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14005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581</xdr:row>
      <xdr:rowOff>22804</xdr:rowOff>
    </xdr:from>
    <xdr:to>
      <xdr:col>15</xdr:col>
      <xdr:colOff>701675</xdr:colOff>
      <xdr:row>581</xdr:row>
      <xdr:rowOff>746704</xdr:rowOff>
    </xdr:to>
    <xdr:pic>
      <xdr:nvPicPr>
        <xdr:cNvPr id="1124" name="Picture 1123">
          <a:extLst>
            <a:ext uri="{FF2B5EF4-FFF2-40B4-BE49-F238E27FC236}">
              <a16:creationId xmlns:a16="http://schemas.microsoft.com/office/drawing/2014/main" xmlns="" id="{39BE502B-69A4-DAD7-A7C3-111D06527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21700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582</xdr:row>
      <xdr:rowOff>22800</xdr:rowOff>
    </xdr:from>
    <xdr:to>
      <xdr:col>15</xdr:col>
      <xdr:colOff>701675</xdr:colOff>
      <xdr:row>582</xdr:row>
      <xdr:rowOff>701456</xdr:rowOff>
    </xdr:to>
    <xdr:pic>
      <xdr:nvPicPr>
        <xdr:cNvPr id="1126" name="Picture 1125">
          <a:extLst>
            <a:ext uri="{FF2B5EF4-FFF2-40B4-BE49-F238E27FC236}">
              <a16:creationId xmlns:a16="http://schemas.microsoft.com/office/drawing/2014/main" xmlns="" id="{D3708487-DEE7-E1F1-4B87-2FD49B068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2939616"/>
          <a:ext cx="723900" cy="67865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583</xdr:row>
      <xdr:rowOff>22373</xdr:rowOff>
    </xdr:from>
    <xdr:to>
      <xdr:col>15</xdr:col>
      <xdr:colOff>701675</xdr:colOff>
      <xdr:row>583</xdr:row>
      <xdr:rowOff>792479</xdr:rowOff>
    </xdr:to>
    <xdr:pic>
      <xdr:nvPicPr>
        <xdr:cNvPr id="1128" name="Picture 1127">
          <a:extLst>
            <a:ext uri="{FF2B5EF4-FFF2-40B4-BE49-F238E27FC236}">
              <a16:creationId xmlns:a16="http://schemas.microsoft.com/office/drawing/2014/main" xmlns="" id="{3E7309D7-88C4-856A-5E7C-0531062B2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3663466"/>
          <a:ext cx="723900" cy="7701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584</xdr:row>
      <xdr:rowOff>22842</xdr:rowOff>
    </xdr:from>
    <xdr:to>
      <xdr:col>15</xdr:col>
      <xdr:colOff>701675</xdr:colOff>
      <xdr:row>584</xdr:row>
      <xdr:rowOff>746742</xdr:rowOff>
    </xdr:to>
    <xdr:pic>
      <xdr:nvPicPr>
        <xdr:cNvPr id="1130" name="Picture 1129">
          <a:extLst>
            <a:ext uri="{FF2B5EF4-FFF2-40B4-BE49-F238E27FC236}">
              <a16:creationId xmlns:a16="http://schemas.microsoft.com/office/drawing/2014/main" xmlns="" id="{07F6FDAB-8479-8B5C-DC6F-D0ECAD390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44787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585</xdr:row>
      <xdr:rowOff>25764</xdr:rowOff>
    </xdr:from>
    <xdr:to>
      <xdr:col>15</xdr:col>
      <xdr:colOff>701675</xdr:colOff>
      <xdr:row>585</xdr:row>
      <xdr:rowOff>508364</xdr:rowOff>
    </xdr:to>
    <xdr:pic>
      <xdr:nvPicPr>
        <xdr:cNvPr id="1132" name="Picture 1131">
          <a:extLst>
            <a:ext uri="{FF2B5EF4-FFF2-40B4-BE49-F238E27FC236}">
              <a16:creationId xmlns:a16="http://schemas.microsoft.com/office/drawing/2014/main" xmlns="" id="{1AC5580D-D1EA-7245-C77F-7C36999E9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5251214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586</xdr:row>
      <xdr:rowOff>22877</xdr:rowOff>
    </xdr:from>
    <xdr:to>
      <xdr:col>15</xdr:col>
      <xdr:colOff>701675</xdr:colOff>
      <xdr:row>586</xdr:row>
      <xdr:rowOff>927752</xdr:rowOff>
    </xdr:to>
    <xdr:pic>
      <xdr:nvPicPr>
        <xdr:cNvPr id="1134" name="Picture 1133">
          <a:extLst>
            <a:ext uri="{FF2B5EF4-FFF2-40B4-BE49-F238E27FC236}">
              <a16:creationId xmlns:a16="http://schemas.microsoft.com/office/drawing/2014/main" xmlns="" id="{AF651B2F-5781-D9A3-FBAC-E6FBD9A8A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5782481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588</xdr:row>
      <xdr:rowOff>23652</xdr:rowOff>
    </xdr:from>
    <xdr:to>
      <xdr:col>15</xdr:col>
      <xdr:colOff>701675</xdr:colOff>
      <xdr:row>588</xdr:row>
      <xdr:rowOff>908856</xdr:rowOff>
    </xdr:to>
    <xdr:pic>
      <xdr:nvPicPr>
        <xdr:cNvPr id="1136" name="Picture 1135">
          <a:extLst>
            <a:ext uri="{FF2B5EF4-FFF2-40B4-BE49-F238E27FC236}">
              <a16:creationId xmlns:a16="http://schemas.microsoft.com/office/drawing/2014/main" xmlns="" id="{ACD8E7D8-7F94-6574-09BB-182E1B0F6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6942100"/>
          <a:ext cx="723900" cy="8852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589</xdr:row>
      <xdr:rowOff>23654</xdr:rowOff>
    </xdr:from>
    <xdr:to>
      <xdr:col>15</xdr:col>
      <xdr:colOff>701675</xdr:colOff>
      <xdr:row>589</xdr:row>
      <xdr:rowOff>908858</xdr:rowOff>
    </xdr:to>
    <xdr:pic>
      <xdr:nvPicPr>
        <xdr:cNvPr id="1138" name="Picture 1137">
          <a:extLst>
            <a:ext uri="{FF2B5EF4-FFF2-40B4-BE49-F238E27FC236}">
              <a16:creationId xmlns:a16="http://schemas.microsoft.com/office/drawing/2014/main" xmlns="" id="{1BC7DD96-EB9C-5E59-25D2-68748874B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7874608"/>
          <a:ext cx="723900" cy="8852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590</xdr:row>
      <xdr:rowOff>22811</xdr:rowOff>
    </xdr:from>
    <xdr:to>
      <xdr:col>15</xdr:col>
      <xdr:colOff>701675</xdr:colOff>
      <xdr:row>590</xdr:row>
      <xdr:rowOff>746711</xdr:rowOff>
    </xdr:to>
    <xdr:pic>
      <xdr:nvPicPr>
        <xdr:cNvPr id="1140" name="Picture 1139">
          <a:extLst>
            <a:ext uri="{FF2B5EF4-FFF2-40B4-BE49-F238E27FC236}">
              <a16:creationId xmlns:a16="http://schemas.microsoft.com/office/drawing/2014/main" xmlns="" id="{ED5EBEF1-F1D3-DA0D-6A5E-0395131F7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88062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591</xdr:row>
      <xdr:rowOff>22906</xdr:rowOff>
    </xdr:from>
    <xdr:to>
      <xdr:col>15</xdr:col>
      <xdr:colOff>701675</xdr:colOff>
      <xdr:row>591</xdr:row>
      <xdr:rowOff>1108756</xdr:rowOff>
    </xdr:to>
    <xdr:pic>
      <xdr:nvPicPr>
        <xdr:cNvPr id="1142" name="Picture 1141">
          <a:extLst>
            <a:ext uri="{FF2B5EF4-FFF2-40B4-BE49-F238E27FC236}">
              <a16:creationId xmlns:a16="http://schemas.microsoft.com/office/drawing/2014/main" xmlns="" id="{949F9B17-61A1-D88A-CA97-850278658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7957591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592</xdr:row>
      <xdr:rowOff>25839</xdr:rowOff>
    </xdr:from>
    <xdr:to>
      <xdr:col>15</xdr:col>
      <xdr:colOff>701675</xdr:colOff>
      <xdr:row>592</xdr:row>
      <xdr:rowOff>834194</xdr:rowOff>
    </xdr:to>
    <xdr:pic>
      <xdr:nvPicPr>
        <xdr:cNvPr id="1144" name="Picture 1143">
          <a:extLst>
            <a:ext uri="{FF2B5EF4-FFF2-40B4-BE49-F238E27FC236}">
              <a16:creationId xmlns:a16="http://schemas.microsoft.com/office/drawing/2014/main" xmlns="" id="{5E15758B-D248-199F-D3A4-0C2684F31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0710528"/>
          <a:ext cx="723900" cy="8083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593</xdr:row>
      <xdr:rowOff>22911</xdr:rowOff>
    </xdr:from>
    <xdr:to>
      <xdr:col>15</xdr:col>
      <xdr:colOff>701675</xdr:colOff>
      <xdr:row>593</xdr:row>
      <xdr:rowOff>1108761</xdr:rowOff>
    </xdr:to>
    <xdr:pic>
      <xdr:nvPicPr>
        <xdr:cNvPr id="1146" name="Picture 1145">
          <a:extLst>
            <a:ext uri="{FF2B5EF4-FFF2-40B4-BE49-F238E27FC236}">
              <a16:creationId xmlns:a16="http://schemas.microsoft.com/office/drawing/2014/main" xmlns="" id="{F4B8C13F-4AB1-B4A8-03BD-B018AF44A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15676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594</xdr:row>
      <xdr:rowOff>22917</xdr:rowOff>
    </xdr:from>
    <xdr:to>
      <xdr:col>15</xdr:col>
      <xdr:colOff>701675</xdr:colOff>
      <xdr:row>594</xdr:row>
      <xdr:rowOff>1108767</xdr:rowOff>
    </xdr:to>
    <xdr:pic>
      <xdr:nvPicPr>
        <xdr:cNvPr id="1148" name="Picture 1147">
          <a:extLst>
            <a:ext uri="{FF2B5EF4-FFF2-40B4-BE49-F238E27FC236}">
              <a16:creationId xmlns:a16="http://schemas.microsoft.com/office/drawing/2014/main" xmlns="" id="{4021958B-F1E4-5D83-5850-6C5E23FAC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269936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595</xdr:row>
      <xdr:rowOff>22822</xdr:rowOff>
    </xdr:from>
    <xdr:to>
      <xdr:col>15</xdr:col>
      <xdr:colOff>701675</xdr:colOff>
      <xdr:row>595</xdr:row>
      <xdr:rowOff>746722</xdr:rowOff>
    </xdr:to>
    <xdr:pic>
      <xdr:nvPicPr>
        <xdr:cNvPr id="1150" name="Picture 1149">
          <a:extLst>
            <a:ext uri="{FF2B5EF4-FFF2-40B4-BE49-F238E27FC236}">
              <a16:creationId xmlns:a16="http://schemas.microsoft.com/office/drawing/2014/main" xmlns="" id="{0E8C0F0E-3FCB-1A02-9FB3-BB73AAA50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38309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596</xdr:row>
      <xdr:rowOff>22819</xdr:rowOff>
    </xdr:from>
    <xdr:to>
      <xdr:col>15</xdr:col>
      <xdr:colOff>701675</xdr:colOff>
      <xdr:row>596</xdr:row>
      <xdr:rowOff>746719</xdr:rowOff>
    </xdr:to>
    <xdr:pic>
      <xdr:nvPicPr>
        <xdr:cNvPr id="1152" name="Picture 1151">
          <a:extLst>
            <a:ext uri="{FF2B5EF4-FFF2-40B4-BE49-F238E27FC236}">
              <a16:creationId xmlns:a16="http://schemas.microsoft.com/office/drawing/2014/main" xmlns="" id="{D9109D23-E356-0353-BD9D-36B2CE12E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46004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597</xdr:row>
      <xdr:rowOff>22914</xdr:rowOff>
    </xdr:from>
    <xdr:to>
      <xdr:col>15</xdr:col>
      <xdr:colOff>701675</xdr:colOff>
      <xdr:row>597</xdr:row>
      <xdr:rowOff>1108764</xdr:rowOff>
    </xdr:to>
    <xdr:pic>
      <xdr:nvPicPr>
        <xdr:cNvPr id="1154" name="Picture 1153">
          <a:extLst>
            <a:ext uri="{FF2B5EF4-FFF2-40B4-BE49-F238E27FC236}">
              <a16:creationId xmlns:a16="http://schemas.microsoft.com/office/drawing/2014/main" xmlns="" id="{ED9167DB-41EC-F197-083F-6CE8783C9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537013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598</xdr:row>
      <xdr:rowOff>22920</xdr:rowOff>
    </xdr:from>
    <xdr:to>
      <xdr:col>15</xdr:col>
      <xdr:colOff>701675</xdr:colOff>
      <xdr:row>598</xdr:row>
      <xdr:rowOff>1108770</xdr:rowOff>
    </xdr:to>
    <xdr:pic>
      <xdr:nvPicPr>
        <xdr:cNvPr id="1156" name="Picture 1155">
          <a:extLst>
            <a:ext uri="{FF2B5EF4-FFF2-40B4-BE49-F238E27FC236}">
              <a16:creationId xmlns:a16="http://schemas.microsoft.com/office/drawing/2014/main" xmlns="" id="{1E20E3DA-CBE6-0A4D-C5BC-006194BAA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650182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599</xdr:row>
      <xdr:rowOff>22926</xdr:rowOff>
    </xdr:from>
    <xdr:to>
      <xdr:col>15</xdr:col>
      <xdr:colOff>701675</xdr:colOff>
      <xdr:row>599</xdr:row>
      <xdr:rowOff>1108776</xdr:rowOff>
    </xdr:to>
    <xdr:pic>
      <xdr:nvPicPr>
        <xdr:cNvPr id="1158" name="Picture 1157">
          <a:extLst>
            <a:ext uri="{FF2B5EF4-FFF2-40B4-BE49-F238E27FC236}">
              <a16:creationId xmlns:a16="http://schemas.microsoft.com/office/drawing/2014/main" xmlns="" id="{2717EE68-3ED2-3AC8-C700-C0A1E24AC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76335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600</xdr:row>
      <xdr:rowOff>22932</xdr:rowOff>
    </xdr:from>
    <xdr:to>
      <xdr:col>15</xdr:col>
      <xdr:colOff>701675</xdr:colOff>
      <xdr:row>600</xdr:row>
      <xdr:rowOff>1108782</xdr:rowOff>
    </xdr:to>
    <xdr:pic>
      <xdr:nvPicPr>
        <xdr:cNvPr id="1160" name="Picture 1159">
          <a:extLst>
            <a:ext uri="{FF2B5EF4-FFF2-40B4-BE49-F238E27FC236}">
              <a16:creationId xmlns:a16="http://schemas.microsoft.com/office/drawing/2014/main" xmlns="" id="{83C837F7-89EB-D9A6-9AD7-22FC9A959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87652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601</xdr:row>
      <xdr:rowOff>22938</xdr:rowOff>
    </xdr:from>
    <xdr:to>
      <xdr:col>15</xdr:col>
      <xdr:colOff>701675</xdr:colOff>
      <xdr:row>601</xdr:row>
      <xdr:rowOff>1108788</xdr:rowOff>
    </xdr:to>
    <xdr:pic>
      <xdr:nvPicPr>
        <xdr:cNvPr id="1162" name="Picture 1161">
          <a:extLst>
            <a:ext uri="{FF2B5EF4-FFF2-40B4-BE49-F238E27FC236}">
              <a16:creationId xmlns:a16="http://schemas.microsoft.com/office/drawing/2014/main" xmlns="" id="{E7108B41-112A-9741-5F61-309820FBD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8989689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602</xdr:row>
      <xdr:rowOff>22894</xdr:rowOff>
    </xdr:from>
    <xdr:to>
      <xdr:col>15</xdr:col>
      <xdr:colOff>701675</xdr:colOff>
      <xdr:row>602</xdr:row>
      <xdr:rowOff>1108744</xdr:rowOff>
    </xdr:to>
    <xdr:pic>
      <xdr:nvPicPr>
        <xdr:cNvPr id="1164" name="Picture 1163">
          <a:extLst>
            <a:ext uri="{FF2B5EF4-FFF2-40B4-BE49-F238E27FC236}">
              <a16:creationId xmlns:a16="http://schemas.microsoft.com/office/drawing/2014/main" xmlns="" id="{841D9119-EEFB-D5A4-A166-73FB152C6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10285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603</xdr:row>
      <xdr:rowOff>22900</xdr:rowOff>
    </xdr:from>
    <xdr:to>
      <xdr:col>15</xdr:col>
      <xdr:colOff>701675</xdr:colOff>
      <xdr:row>603</xdr:row>
      <xdr:rowOff>1108750</xdr:rowOff>
    </xdr:to>
    <xdr:pic>
      <xdr:nvPicPr>
        <xdr:cNvPr id="1166" name="Picture 1165">
          <a:extLst>
            <a:ext uri="{FF2B5EF4-FFF2-40B4-BE49-F238E27FC236}">
              <a16:creationId xmlns:a16="http://schemas.microsoft.com/office/drawing/2014/main" xmlns="" id="{0A00F889-B32E-EB04-F64F-91AE5A965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21602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604</xdr:row>
      <xdr:rowOff>22906</xdr:rowOff>
    </xdr:from>
    <xdr:to>
      <xdr:col>15</xdr:col>
      <xdr:colOff>701675</xdr:colOff>
      <xdr:row>604</xdr:row>
      <xdr:rowOff>1108756</xdr:rowOff>
    </xdr:to>
    <xdr:pic>
      <xdr:nvPicPr>
        <xdr:cNvPr id="1168" name="Picture 1167">
          <a:extLst>
            <a:ext uri="{FF2B5EF4-FFF2-40B4-BE49-F238E27FC236}">
              <a16:creationId xmlns:a16="http://schemas.microsoft.com/office/drawing/2014/main" xmlns="" id="{63DDC20F-58B9-F3D1-504C-24DB40740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329191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605</xdr:row>
      <xdr:rowOff>22912</xdr:rowOff>
    </xdr:from>
    <xdr:to>
      <xdr:col>15</xdr:col>
      <xdr:colOff>701675</xdr:colOff>
      <xdr:row>605</xdr:row>
      <xdr:rowOff>1108762</xdr:rowOff>
    </xdr:to>
    <xdr:pic>
      <xdr:nvPicPr>
        <xdr:cNvPr id="1170" name="Picture 1169">
          <a:extLst>
            <a:ext uri="{FF2B5EF4-FFF2-40B4-BE49-F238E27FC236}">
              <a16:creationId xmlns:a16="http://schemas.microsoft.com/office/drawing/2014/main" xmlns="" id="{6813974A-8937-9F24-83E6-A7D22EC42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442360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606</xdr:row>
      <xdr:rowOff>22918</xdr:rowOff>
    </xdr:from>
    <xdr:to>
      <xdr:col>15</xdr:col>
      <xdr:colOff>701675</xdr:colOff>
      <xdr:row>606</xdr:row>
      <xdr:rowOff>1108768</xdr:rowOff>
    </xdr:to>
    <xdr:pic>
      <xdr:nvPicPr>
        <xdr:cNvPr id="1172" name="Picture 1171">
          <a:extLst>
            <a:ext uri="{FF2B5EF4-FFF2-40B4-BE49-F238E27FC236}">
              <a16:creationId xmlns:a16="http://schemas.microsoft.com/office/drawing/2014/main" xmlns="" id="{E099462A-75B6-6DC3-FC1E-5E25A5F76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555529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607</xdr:row>
      <xdr:rowOff>22924</xdr:rowOff>
    </xdr:from>
    <xdr:to>
      <xdr:col>15</xdr:col>
      <xdr:colOff>701675</xdr:colOff>
      <xdr:row>607</xdr:row>
      <xdr:rowOff>1108774</xdr:rowOff>
    </xdr:to>
    <xdr:pic>
      <xdr:nvPicPr>
        <xdr:cNvPr id="1174" name="Picture 1173">
          <a:extLst>
            <a:ext uri="{FF2B5EF4-FFF2-40B4-BE49-F238E27FC236}">
              <a16:creationId xmlns:a16="http://schemas.microsoft.com/office/drawing/2014/main" xmlns="" id="{1902816C-5ACE-49D4-6579-8E5A515E7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66869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608</xdr:row>
      <xdr:rowOff>22929</xdr:rowOff>
    </xdr:from>
    <xdr:to>
      <xdr:col>15</xdr:col>
      <xdr:colOff>701675</xdr:colOff>
      <xdr:row>608</xdr:row>
      <xdr:rowOff>1108779</xdr:rowOff>
    </xdr:to>
    <xdr:pic>
      <xdr:nvPicPr>
        <xdr:cNvPr id="1176" name="Picture 1175">
          <a:extLst>
            <a:ext uri="{FF2B5EF4-FFF2-40B4-BE49-F238E27FC236}">
              <a16:creationId xmlns:a16="http://schemas.microsoft.com/office/drawing/2014/main" xmlns="" id="{3446C8A6-217A-B6B8-A912-E72512649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781866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609</xdr:row>
      <xdr:rowOff>22935</xdr:rowOff>
    </xdr:from>
    <xdr:to>
      <xdr:col>15</xdr:col>
      <xdr:colOff>701675</xdr:colOff>
      <xdr:row>609</xdr:row>
      <xdr:rowOff>1108785</xdr:rowOff>
    </xdr:to>
    <xdr:pic>
      <xdr:nvPicPr>
        <xdr:cNvPr id="1178" name="Picture 1177">
          <a:extLst>
            <a:ext uri="{FF2B5EF4-FFF2-40B4-BE49-F238E27FC236}">
              <a16:creationId xmlns:a16="http://schemas.microsoft.com/office/drawing/2014/main" xmlns="" id="{6ADC070C-4845-9B4B-1804-91586E7FA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49895035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610</xdr:row>
      <xdr:rowOff>22941</xdr:rowOff>
    </xdr:from>
    <xdr:to>
      <xdr:col>15</xdr:col>
      <xdr:colOff>701675</xdr:colOff>
      <xdr:row>610</xdr:row>
      <xdr:rowOff>1108791</xdr:rowOff>
    </xdr:to>
    <xdr:pic>
      <xdr:nvPicPr>
        <xdr:cNvPr id="1180" name="Picture 1179">
          <a:extLst>
            <a:ext uri="{FF2B5EF4-FFF2-40B4-BE49-F238E27FC236}">
              <a16:creationId xmlns:a16="http://schemas.microsoft.com/office/drawing/2014/main" xmlns="" id="{485983FE-B405-9A24-72E0-2AA82F555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008204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611</xdr:row>
      <xdr:rowOff>22898</xdr:rowOff>
    </xdr:from>
    <xdr:to>
      <xdr:col>15</xdr:col>
      <xdr:colOff>701675</xdr:colOff>
      <xdr:row>611</xdr:row>
      <xdr:rowOff>1108748</xdr:rowOff>
    </xdr:to>
    <xdr:pic>
      <xdr:nvPicPr>
        <xdr:cNvPr id="1182" name="Picture 1181">
          <a:extLst>
            <a:ext uri="{FF2B5EF4-FFF2-40B4-BE49-F238E27FC236}">
              <a16:creationId xmlns:a16="http://schemas.microsoft.com/office/drawing/2014/main" xmlns="" id="{DA8EF730-2D00-0D06-F4F8-4D18E33A2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121368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612</xdr:row>
      <xdr:rowOff>22904</xdr:rowOff>
    </xdr:from>
    <xdr:to>
      <xdr:col>15</xdr:col>
      <xdr:colOff>701675</xdr:colOff>
      <xdr:row>612</xdr:row>
      <xdr:rowOff>1108754</xdr:rowOff>
    </xdr:to>
    <xdr:pic>
      <xdr:nvPicPr>
        <xdr:cNvPr id="1184" name="Picture 1183">
          <a:extLst>
            <a:ext uri="{FF2B5EF4-FFF2-40B4-BE49-F238E27FC236}">
              <a16:creationId xmlns:a16="http://schemas.microsoft.com/office/drawing/2014/main" xmlns="" id="{BA764DBD-6799-4C8E-EAEE-1AF77C8F9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234537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613</xdr:row>
      <xdr:rowOff>22910</xdr:rowOff>
    </xdr:from>
    <xdr:to>
      <xdr:col>15</xdr:col>
      <xdr:colOff>701675</xdr:colOff>
      <xdr:row>613</xdr:row>
      <xdr:rowOff>1108760</xdr:rowOff>
    </xdr:to>
    <xdr:pic>
      <xdr:nvPicPr>
        <xdr:cNvPr id="1186" name="Picture 1185">
          <a:extLst>
            <a:ext uri="{FF2B5EF4-FFF2-40B4-BE49-F238E27FC236}">
              <a16:creationId xmlns:a16="http://schemas.microsoft.com/office/drawing/2014/main" xmlns="" id="{257BC8AE-3DDC-06E4-1203-8566E7E8E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347706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614</xdr:row>
      <xdr:rowOff>22816</xdr:rowOff>
    </xdr:from>
    <xdr:to>
      <xdr:col>15</xdr:col>
      <xdr:colOff>701675</xdr:colOff>
      <xdr:row>614</xdr:row>
      <xdr:rowOff>746716</xdr:rowOff>
    </xdr:to>
    <xdr:pic>
      <xdr:nvPicPr>
        <xdr:cNvPr id="1188" name="Picture 1187">
          <a:extLst>
            <a:ext uri="{FF2B5EF4-FFF2-40B4-BE49-F238E27FC236}">
              <a16:creationId xmlns:a16="http://schemas.microsoft.com/office/drawing/2014/main" xmlns="" id="{445B175E-218A-A515-1765-5E8C0517C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46086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615</xdr:row>
      <xdr:rowOff>22812</xdr:rowOff>
    </xdr:from>
    <xdr:to>
      <xdr:col>15</xdr:col>
      <xdr:colOff>701675</xdr:colOff>
      <xdr:row>615</xdr:row>
      <xdr:rowOff>746712</xdr:rowOff>
    </xdr:to>
    <xdr:pic>
      <xdr:nvPicPr>
        <xdr:cNvPr id="1190" name="Picture 1189">
          <a:extLst>
            <a:ext uri="{FF2B5EF4-FFF2-40B4-BE49-F238E27FC236}">
              <a16:creationId xmlns:a16="http://schemas.microsoft.com/office/drawing/2014/main" xmlns="" id="{71735097-9A8E-098B-9C7F-BEEAE31D8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53781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616</xdr:row>
      <xdr:rowOff>22907</xdr:rowOff>
    </xdr:from>
    <xdr:to>
      <xdr:col>15</xdr:col>
      <xdr:colOff>701675</xdr:colOff>
      <xdr:row>616</xdr:row>
      <xdr:rowOff>1108757</xdr:rowOff>
    </xdr:to>
    <xdr:pic>
      <xdr:nvPicPr>
        <xdr:cNvPr id="1192" name="Picture 1191">
          <a:extLst>
            <a:ext uri="{FF2B5EF4-FFF2-40B4-BE49-F238E27FC236}">
              <a16:creationId xmlns:a16="http://schemas.microsoft.com/office/drawing/2014/main" xmlns="" id="{09E31BF2-E26A-75FE-FEBC-41C106555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61478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617</xdr:row>
      <xdr:rowOff>25890</xdr:rowOff>
    </xdr:from>
    <xdr:to>
      <xdr:col>15</xdr:col>
      <xdr:colOff>701675</xdr:colOff>
      <xdr:row>617</xdr:row>
      <xdr:rowOff>906635</xdr:rowOff>
    </xdr:to>
    <xdr:pic>
      <xdr:nvPicPr>
        <xdr:cNvPr id="1194" name="Picture 1193">
          <a:extLst>
            <a:ext uri="{FF2B5EF4-FFF2-40B4-BE49-F238E27FC236}">
              <a16:creationId xmlns:a16="http://schemas.microsoft.com/office/drawing/2014/main" xmlns="" id="{2381D4DB-5797-3418-29E5-5A7D02B43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7282500"/>
          <a:ext cx="723900" cy="8807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618</xdr:row>
      <xdr:rowOff>22913</xdr:rowOff>
    </xdr:from>
    <xdr:to>
      <xdr:col>15</xdr:col>
      <xdr:colOff>701675</xdr:colOff>
      <xdr:row>618</xdr:row>
      <xdr:rowOff>1108763</xdr:rowOff>
    </xdr:to>
    <xdr:pic>
      <xdr:nvPicPr>
        <xdr:cNvPr id="1196" name="Picture 1195">
          <a:extLst>
            <a:ext uri="{FF2B5EF4-FFF2-40B4-BE49-F238E27FC236}">
              <a16:creationId xmlns:a16="http://schemas.microsoft.com/office/drawing/2014/main" xmlns="" id="{E255DB3A-1199-EAEE-45AE-E4DF260FB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82120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619</xdr:row>
      <xdr:rowOff>22920</xdr:rowOff>
    </xdr:from>
    <xdr:to>
      <xdr:col>15</xdr:col>
      <xdr:colOff>701675</xdr:colOff>
      <xdr:row>619</xdr:row>
      <xdr:rowOff>1108770</xdr:rowOff>
    </xdr:to>
    <xdr:pic>
      <xdr:nvPicPr>
        <xdr:cNvPr id="1198" name="Picture 1197">
          <a:extLst>
            <a:ext uri="{FF2B5EF4-FFF2-40B4-BE49-F238E27FC236}">
              <a16:creationId xmlns:a16="http://schemas.microsoft.com/office/drawing/2014/main" xmlns="" id="{538ED8D8-59A7-15A8-6943-0132611A2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0934372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620</xdr:row>
      <xdr:rowOff>22826</xdr:rowOff>
    </xdr:from>
    <xdr:to>
      <xdr:col>15</xdr:col>
      <xdr:colOff>701675</xdr:colOff>
      <xdr:row>620</xdr:row>
      <xdr:rowOff>746726</xdr:rowOff>
    </xdr:to>
    <xdr:pic>
      <xdr:nvPicPr>
        <xdr:cNvPr id="1200" name="Picture 1199">
          <a:extLst>
            <a:ext uri="{FF2B5EF4-FFF2-40B4-BE49-F238E27FC236}">
              <a16:creationId xmlns:a16="http://schemas.microsoft.com/office/drawing/2014/main" xmlns="" id="{411257BD-E804-3792-BFB7-72A87F7ED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04753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621</xdr:row>
      <xdr:rowOff>22921</xdr:rowOff>
    </xdr:from>
    <xdr:to>
      <xdr:col>15</xdr:col>
      <xdr:colOff>701675</xdr:colOff>
      <xdr:row>621</xdr:row>
      <xdr:rowOff>1108771</xdr:rowOff>
    </xdr:to>
    <xdr:pic>
      <xdr:nvPicPr>
        <xdr:cNvPr id="1202" name="Picture 1201">
          <a:extLst>
            <a:ext uri="{FF2B5EF4-FFF2-40B4-BE49-F238E27FC236}">
              <a16:creationId xmlns:a16="http://schemas.microsoft.com/office/drawing/2014/main" xmlns="" id="{EA2B8682-77B0-F49C-E252-666F257ED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124494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622</xdr:row>
      <xdr:rowOff>25408</xdr:rowOff>
    </xdr:from>
    <xdr:to>
      <xdr:col>15</xdr:col>
      <xdr:colOff>701675</xdr:colOff>
      <xdr:row>622</xdr:row>
      <xdr:rowOff>1133418</xdr:rowOff>
    </xdr:to>
    <xdr:pic>
      <xdr:nvPicPr>
        <xdr:cNvPr id="1204" name="Picture 1203">
          <a:extLst>
            <a:ext uri="{FF2B5EF4-FFF2-40B4-BE49-F238E27FC236}">
              <a16:creationId xmlns:a16="http://schemas.microsoft.com/office/drawing/2014/main" xmlns="" id="{0C0D0368-1DC0-D35C-1FF4-C2FFA47CC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2379119"/>
          <a:ext cx="723900" cy="110801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623</xdr:row>
      <xdr:rowOff>25440</xdr:rowOff>
    </xdr:from>
    <xdr:to>
      <xdr:col>15</xdr:col>
      <xdr:colOff>701675</xdr:colOff>
      <xdr:row>623</xdr:row>
      <xdr:rowOff>1133450</xdr:rowOff>
    </xdr:to>
    <xdr:pic>
      <xdr:nvPicPr>
        <xdr:cNvPr id="1206" name="Picture 1205">
          <a:extLst>
            <a:ext uri="{FF2B5EF4-FFF2-40B4-BE49-F238E27FC236}">
              <a16:creationId xmlns:a16="http://schemas.microsoft.com/office/drawing/2014/main" xmlns="" id="{4D473A11-F3BF-F2B0-A12D-B072158F3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3537994"/>
          <a:ext cx="723900" cy="110801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624</xdr:row>
      <xdr:rowOff>22941</xdr:rowOff>
    </xdr:from>
    <xdr:to>
      <xdr:col>15</xdr:col>
      <xdr:colOff>701675</xdr:colOff>
      <xdr:row>624</xdr:row>
      <xdr:rowOff>1108791</xdr:rowOff>
    </xdr:to>
    <xdr:pic>
      <xdr:nvPicPr>
        <xdr:cNvPr id="1208" name="Picture 1207">
          <a:extLst>
            <a:ext uri="{FF2B5EF4-FFF2-40B4-BE49-F238E27FC236}">
              <a16:creationId xmlns:a16="http://schemas.microsoft.com/office/drawing/2014/main" xmlns="" id="{604CBDC7-F3E4-825B-3F54-998C9F819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469433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625</xdr:row>
      <xdr:rowOff>22897</xdr:rowOff>
    </xdr:from>
    <xdr:to>
      <xdr:col>15</xdr:col>
      <xdr:colOff>701675</xdr:colOff>
      <xdr:row>625</xdr:row>
      <xdr:rowOff>1108747</xdr:rowOff>
    </xdr:to>
    <xdr:pic>
      <xdr:nvPicPr>
        <xdr:cNvPr id="1210" name="Picture 1209">
          <a:extLst>
            <a:ext uri="{FF2B5EF4-FFF2-40B4-BE49-F238E27FC236}">
              <a16:creationId xmlns:a16="http://schemas.microsoft.com/office/drawing/2014/main" xmlns="" id="{A8B27B63-4B0C-9A3E-3A5A-21F1D5FEA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582597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626</xdr:row>
      <xdr:rowOff>22556</xdr:rowOff>
    </xdr:from>
    <xdr:to>
      <xdr:col>15</xdr:col>
      <xdr:colOff>701675</xdr:colOff>
      <xdr:row>626</xdr:row>
      <xdr:rowOff>565964</xdr:rowOff>
    </xdr:to>
    <xdr:pic>
      <xdr:nvPicPr>
        <xdr:cNvPr id="1212" name="Picture 1211">
          <a:extLst>
            <a:ext uri="{FF2B5EF4-FFF2-40B4-BE49-F238E27FC236}">
              <a16:creationId xmlns:a16="http://schemas.microsoft.com/office/drawing/2014/main" xmlns="" id="{9B798A32-F825-1089-5F44-FC909A803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6957320"/>
          <a:ext cx="723900" cy="54340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627</xdr:row>
      <xdr:rowOff>25969</xdr:rowOff>
    </xdr:from>
    <xdr:to>
      <xdr:col>15</xdr:col>
      <xdr:colOff>701675</xdr:colOff>
      <xdr:row>627</xdr:row>
      <xdr:rowOff>797900</xdr:rowOff>
    </xdr:to>
    <xdr:pic>
      <xdr:nvPicPr>
        <xdr:cNvPr id="1214" name="Picture 1213">
          <a:extLst>
            <a:ext uri="{FF2B5EF4-FFF2-40B4-BE49-F238E27FC236}">
              <a16:creationId xmlns:a16="http://schemas.microsoft.com/office/drawing/2014/main" xmlns="" id="{DBC60630-A8C2-B16B-AA15-FEC01EB71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7549209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628</xdr:row>
      <xdr:rowOff>25967</xdr:rowOff>
    </xdr:from>
    <xdr:to>
      <xdr:col>15</xdr:col>
      <xdr:colOff>701675</xdr:colOff>
      <xdr:row>628</xdr:row>
      <xdr:rowOff>797898</xdr:rowOff>
    </xdr:to>
    <xdr:pic>
      <xdr:nvPicPr>
        <xdr:cNvPr id="1216" name="Picture 1215">
          <a:extLst>
            <a:ext uri="{FF2B5EF4-FFF2-40B4-BE49-F238E27FC236}">
              <a16:creationId xmlns:a16="http://schemas.microsoft.com/office/drawing/2014/main" xmlns="" id="{ACA8EF4A-0A16-CFBA-9121-112A0EE81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8373072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629</xdr:row>
      <xdr:rowOff>22939</xdr:rowOff>
    </xdr:from>
    <xdr:to>
      <xdr:col>15</xdr:col>
      <xdr:colOff>701675</xdr:colOff>
      <xdr:row>629</xdr:row>
      <xdr:rowOff>1108789</xdr:rowOff>
    </xdr:to>
    <xdr:pic>
      <xdr:nvPicPr>
        <xdr:cNvPr id="1218" name="Picture 1217">
          <a:extLst>
            <a:ext uri="{FF2B5EF4-FFF2-40B4-BE49-F238E27FC236}">
              <a16:creationId xmlns:a16="http://schemas.microsoft.com/office/drawing/2014/main" xmlns="" id="{6ACA920E-787C-23EB-F242-E2F57A350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1919390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630</xdr:row>
      <xdr:rowOff>22895</xdr:rowOff>
    </xdr:from>
    <xdr:to>
      <xdr:col>15</xdr:col>
      <xdr:colOff>701675</xdr:colOff>
      <xdr:row>630</xdr:row>
      <xdr:rowOff>1108745</xdr:rowOff>
    </xdr:to>
    <xdr:pic>
      <xdr:nvPicPr>
        <xdr:cNvPr id="1220" name="Picture 1219">
          <a:extLst>
            <a:ext uri="{FF2B5EF4-FFF2-40B4-BE49-F238E27FC236}">
              <a16:creationId xmlns:a16="http://schemas.microsoft.com/office/drawing/2014/main" xmlns="" id="{2CA1A452-2384-55F8-610F-4504890E6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032554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631</xdr:row>
      <xdr:rowOff>22901</xdr:rowOff>
    </xdr:from>
    <xdr:to>
      <xdr:col>15</xdr:col>
      <xdr:colOff>701675</xdr:colOff>
      <xdr:row>631</xdr:row>
      <xdr:rowOff>1108751</xdr:rowOff>
    </xdr:to>
    <xdr:pic>
      <xdr:nvPicPr>
        <xdr:cNvPr id="1222" name="Picture 1221">
          <a:extLst>
            <a:ext uri="{FF2B5EF4-FFF2-40B4-BE49-F238E27FC236}">
              <a16:creationId xmlns:a16="http://schemas.microsoft.com/office/drawing/2014/main" xmlns="" id="{A3AC2BE9-221B-CB21-8ED7-D723437A5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145723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632</xdr:row>
      <xdr:rowOff>22907</xdr:rowOff>
    </xdr:from>
    <xdr:to>
      <xdr:col>15</xdr:col>
      <xdr:colOff>701675</xdr:colOff>
      <xdr:row>632</xdr:row>
      <xdr:rowOff>1108757</xdr:rowOff>
    </xdr:to>
    <xdr:pic>
      <xdr:nvPicPr>
        <xdr:cNvPr id="1224" name="Picture 1223">
          <a:extLst>
            <a:ext uri="{FF2B5EF4-FFF2-40B4-BE49-F238E27FC236}">
              <a16:creationId xmlns:a16="http://schemas.microsoft.com/office/drawing/2014/main" xmlns="" id="{BA633D22-D297-2CD7-C3B0-8C5084E83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258892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633</xdr:row>
      <xdr:rowOff>22913</xdr:rowOff>
    </xdr:from>
    <xdr:to>
      <xdr:col>15</xdr:col>
      <xdr:colOff>701675</xdr:colOff>
      <xdr:row>633</xdr:row>
      <xdr:rowOff>1108763</xdr:rowOff>
    </xdr:to>
    <xdr:pic>
      <xdr:nvPicPr>
        <xdr:cNvPr id="1226" name="Picture 1225">
          <a:extLst>
            <a:ext uri="{FF2B5EF4-FFF2-40B4-BE49-F238E27FC236}">
              <a16:creationId xmlns:a16="http://schemas.microsoft.com/office/drawing/2014/main" xmlns="" id="{AEAE6D9F-05A5-3DDE-DEF5-3689D6C7C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37206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634</xdr:row>
      <xdr:rowOff>22919</xdr:rowOff>
    </xdr:from>
    <xdr:to>
      <xdr:col>15</xdr:col>
      <xdr:colOff>701675</xdr:colOff>
      <xdr:row>634</xdr:row>
      <xdr:rowOff>1108769</xdr:rowOff>
    </xdr:to>
    <xdr:pic>
      <xdr:nvPicPr>
        <xdr:cNvPr id="1228" name="Picture 1227">
          <a:extLst>
            <a:ext uri="{FF2B5EF4-FFF2-40B4-BE49-F238E27FC236}">
              <a16:creationId xmlns:a16="http://schemas.microsoft.com/office/drawing/2014/main" xmlns="" id="{B015D889-A591-B87D-FDEC-E2D25E227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48523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635</xdr:row>
      <xdr:rowOff>22280</xdr:rowOff>
    </xdr:from>
    <xdr:to>
      <xdr:col>15</xdr:col>
      <xdr:colOff>701675</xdr:colOff>
      <xdr:row>635</xdr:row>
      <xdr:rowOff>910264</xdr:rowOff>
    </xdr:to>
    <xdr:pic>
      <xdr:nvPicPr>
        <xdr:cNvPr id="1230" name="Picture 1229">
          <a:extLst>
            <a:ext uri="{FF2B5EF4-FFF2-40B4-BE49-F238E27FC236}">
              <a16:creationId xmlns:a16="http://schemas.microsoft.com/office/drawing/2014/main" xmlns="" id="{44D0C060-2479-5074-2C62-086330FA4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5983349"/>
          <a:ext cx="723900" cy="88798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636</xdr:row>
      <xdr:rowOff>22280</xdr:rowOff>
    </xdr:from>
    <xdr:to>
      <xdr:col>15</xdr:col>
      <xdr:colOff>701675</xdr:colOff>
      <xdr:row>636</xdr:row>
      <xdr:rowOff>910264</xdr:rowOff>
    </xdr:to>
    <xdr:pic>
      <xdr:nvPicPr>
        <xdr:cNvPr id="1232" name="Picture 1231">
          <a:extLst>
            <a:ext uri="{FF2B5EF4-FFF2-40B4-BE49-F238E27FC236}">
              <a16:creationId xmlns:a16="http://schemas.microsoft.com/office/drawing/2014/main" xmlns="" id="{207F0228-95D2-BC43-2F0B-14D55AB8D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6915856"/>
          <a:ext cx="723900" cy="88798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637</xdr:row>
      <xdr:rowOff>22926</xdr:rowOff>
    </xdr:from>
    <xdr:to>
      <xdr:col>15</xdr:col>
      <xdr:colOff>701675</xdr:colOff>
      <xdr:row>637</xdr:row>
      <xdr:rowOff>1108776</xdr:rowOff>
    </xdr:to>
    <xdr:pic>
      <xdr:nvPicPr>
        <xdr:cNvPr id="1234" name="Picture 1233">
          <a:extLst>
            <a:ext uri="{FF2B5EF4-FFF2-40B4-BE49-F238E27FC236}">
              <a16:creationId xmlns:a16="http://schemas.microsoft.com/office/drawing/2014/main" xmlns="" id="{574A7A62-C26C-831C-7675-8C4301704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784900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638</xdr:row>
      <xdr:rowOff>22932</xdr:rowOff>
    </xdr:from>
    <xdr:to>
      <xdr:col>15</xdr:col>
      <xdr:colOff>701675</xdr:colOff>
      <xdr:row>638</xdr:row>
      <xdr:rowOff>1108782</xdr:rowOff>
    </xdr:to>
    <xdr:pic>
      <xdr:nvPicPr>
        <xdr:cNvPr id="1236" name="Picture 1235">
          <a:extLst>
            <a:ext uri="{FF2B5EF4-FFF2-40B4-BE49-F238E27FC236}">
              <a16:creationId xmlns:a16="http://schemas.microsoft.com/office/drawing/2014/main" xmlns="" id="{7158794E-9766-44F0-C1B1-B882E3007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2898069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639</xdr:row>
      <xdr:rowOff>22937</xdr:rowOff>
    </xdr:from>
    <xdr:to>
      <xdr:col>15</xdr:col>
      <xdr:colOff>701675</xdr:colOff>
      <xdr:row>639</xdr:row>
      <xdr:rowOff>1108787</xdr:rowOff>
    </xdr:to>
    <xdr:pic>
      <xdr:nvPicPr>
        <xdr:cNvPr id="1238" name="Picture 1237">
          <a:extLst>
            <a:ext uri="{FF2B5EF4-FFF2-40B4-BE49-F238E27FC236}">
              <a16:creationId xmlns:a16="http://schemas.microsoft.com/office/drawing/2014/main" xmlns="" id="{B7C9BA1A-7153-D5C8-21BE-F805BEA37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011238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640</xdr:row>
      <xdr:rowOff>22893</xdr:rowOff>
    </xdr:from>
    <xdr:to>
      <xdr:col>15</xdr:col>
      <xdr:colOff>701675</xdr:colOff>
      <xdr:row>640</xdr:row>
      <xdr:rowOff>1108743</xdr:rowOff>
    </xdr:to>
    <xdr:pic>
      <xdr:nvPicPr>
        <xdr:cNvPr id="1240" name="Picture 1239">
          <a:extLst>
            <a:ext uri="{FF2B5EF4-FFF2-40B4-BE49-F238E27FC236}">
              <a16:creationId xmlns:a16="http://schemas.microsoft.com/office/drawing/2014/main" xmlns="" id="{5758C36A-5DF8-6D9E-8B4A-157FF694F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124402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641</xdr:row>
      <xdr:rowOff>22899</xdr:rowOff>
    </xdr:from>
    <xdr:to>
      <xdr:col>15</xdr:col>
      <xdr:colOff>701675</xdr:colOff>
      <xdr:row>641</xdr:row>
      <xdr:rowOff>1108749</xdr:rowOff>
    </xdr:to>
    <xdr:pic>
      <xdr:nvPicPr>
        <xdr:cNvPr id="1242" name="Picture 1241">
          <a:extLst>
            <a:ext uri="{FF2B5EF4-FFF2-40B4-BE49-F238E27FC236}">
              <a16:creationId xmlns:a16="http://schemas.microsoft.com/office/drawing/2014/main" xmlns="" id="{DC5F2C4A-9572-4F65-CC3D-5AEFE6931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237571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642</xdr:row>
      <xdr:rowOff>22905</xdr:rowOff>
    </xdr:from>
    <xdr:to>
      <xdr:col>15</xdr:col>
      <xdr:colOff>701675</xdr:colOff>
      <xdr:row>642</xdr:row>
      <xdr:rowOff>1108755</xdr:rowOff>
    </xdr:to>
    <xdr:pic>
      <xdr:nvPicPr>
        <xdr:cNvPr id="1244" name="Picture 1243">
          <a:extLst>
            <a:ext uri="{FF2B5EF4-FFF2-40B4-BE49-F238E27FC236}">
              <a16:creationId xmlns:a16="http://schemas.microsoft.com/office/drawing/2014/main" xmlns="" id="{2856552A-736D-EA5A-914D-CF4A5CE72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350740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643</xdr:row>
      <xdr:rowOff>22911</xdr:rowOff>
    </xdr:from>
    <xdr:to>
      <xdr:col>15</xdr:col>
      <xdr:colOff>701675</xdr:colOff>
      <xdr:row>643</xdr:row>
      <xdr:rowOff>1108761</xdr:rowOff>
    </xdr:to>
    <xdr:pic>
      <xdr:nvPicPr>
        <xdr:cNvPr id="1246" name="Picture 1245">
          <a:extLst>
            <a:ext uri="{FF2B5EF4-FFF2-40B4-BE49-F238E27FC236}">
              <a16:creationId xmlns:a16="http://schemas.microsoft.com/office/drawing/2014/main" xmlns="" id="{F5D08F8E-ABCD-6E07-F92B-958A4A7E8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463909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644</xdr:row>
      <xdr:rowOff>22917</xdr:rowOff>
    </xdr:from>
    <xdr:to>
      <xdr:col>15</xdr:col>
      <xdr:colOff>701675</xdr:colOff>
      <xdr:row>644</xdr:row>
      <xdr:rowOff>1108767</xdr:rowOff>
    </xdr:to>
    <xdr:pic>
      <xdr:nvPicPr>
        <xdr:cNvPr id="1248" name="Picture 1247">
          <a:extLst>
            <a:ext uri="{FF2B5EF4-FFF2-40B4-BE49-F238E27FC236}">
              <a16:creationId xmlns:a16="http://schemas.microsoft.com/office/drawing/2014/main" xmlns="" id="{54F4C807-F7EB-CCF9-DBE8-A1DB78DFB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577078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645</xdr:row>
      <xdr:rowOff>22922</xdr:rowOff>
    </xdr:from>
    <xdr:to>
      <xdr:col>15</xdr:col>
      <xdr:colOff>701675</xdr:colOff>
      <xdr:row>645</xdr:row>
      <xdr:rowOff>1108772</xdr:rowOff>
    </xdr:to>
    <xdr:pic>
      <xdr:nvPicPr>
        <xdr:cNvPr id="1250" name="Picture 1249">
          <a:extLst>
            <a:ext uri="{FF2B5EF4-FFF2-40B4-BE49-F238E27FC236}">
              <a16:creationId xmlns:a16="http://schemas.microsoft.com/office/drawing/2014/main" xmlns="" id="{2B7AAC16-1F44-BBA1-4787-8CD24484D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690247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646</xdr:row>
      <xdr:rowOff>22929</xdr:rowOff>
    </xdr:from>
    <xdr:to>
      <xdr:col>15</xdr:col>
      <xdr:colOff>701675</xdr:colOff>
      <xdr:row>646</xdr:row>
      <xdr:rowOff>1108779</xdr:rowOff>
    </xdr:to>
    <xdr:pic>
      <xdr:nvPicPr>
        <xdr:cNvPr id="1252" name="Picture 1251">
          <a:extLst>
            <a:ext uri="{FF2B5EF4-FFF2-40B4-BE49-F238E27FC236}">
              <a16:creationId xmlns:a16="http://schemas.microsoft.com/office/drawing/2014/main" xmlns="" id="{7630FD67-8577-819E-52F6-C2C28F431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803416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647</xdr:row>
      <xdr:rowOff>22935</xdr:rowOff>
    </xdr:from>
    <xdr:to>
      <xdr:col>15</xdr:col>
      <xdr:colOff>701675</xdr:colOff>
      <xdr:row>647</xdr:row>
      <xdr:rowOff>1108785</xdr:rowOff>
    </xdr:to>
    <xdr:pic>
      <xdr:nvPicPr>
        <xdr:cNvPr id="1254" name="Picture 1253">
          <a:extLst>
            <a:ext uri="{FF2B5EF4-FFF2-40B4-BE49-F238E27FC236}">
              <a16:creationId xmlns:a16="http://schemas.microsoft.com/office/drawing/2014/main" xmlns="" id="{E2EB58AC-B570-AA2E-CA92-1C25E2BE7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3916585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648</xdr:row>
      <xdr:rowOff>22941</xdr:rowOff>
    </xdr:from>
    <xdr:to>
      <xdr:col>15</xdr:col>
      <xdr:colOff>701675</xdr:colOff>
      <xdr:row>648</xdr:row>
      <xdr:rowOff>1108791</xdr:rowOff>
    </xdr:to>
    <xdr:pic>
      <xdr:nvPicPr>
        <xdr:cNvPr id="1256" name="Picture 1255">
          <a:extLst>
            <a:ext uri="{FF2B5EF4-FFF2-40B4-BE49-F238E27FC236}">
              <a16:creationId xmlns:a16="http://schemas.microsoft.com/office/drawing/2014/main" xmlns="" id="{0BE486BF-45AB-BFEC-4CD4-59DBA6D89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029753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649</xdr:row>
      <xdr:rowOff>22897</xdr:rowOff>
    </xdr:from>
    <xdr:to>
      <xdr:col>15</xdr:col>
      <xdr:colOff>701675</xdr:colOff>
      <xdr:row>649</xdr:row>
      <xdr:rowOff>1108747</xdr:rowOff>
    </xdr:to>
    <xdr:pic>
      <xdr:nvPicPr>
        <xdr:cNvPr id="1258" name="Picture 1257">
          <a:extLst>
            <a:ext uri="{FF2B5EF4-FFF2-40B4-BE49-F238E27FC236}">
              <a16:creationId xmlns:a16="http://schemas.microsoft.com/office/drawing/2014/main" xmlns="" id="{A3E8DE9D-698C-81D4-3716-7EDA019BE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142917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650</xdr:row>
      <xdr:rowOff>22903</xdr:rowOff>
    </xdr:from>
    <xdr:to>
      <xdr:col>15</xdr:col>
      <xdr:colOff>701675</xdr:colOff>
      <xdr:row>650</xdr:row>
      <xdr:rowOff>1108753</xdr:rowOff>
    </xdr:to>
    <xdr:pic>
      <xdr:nvPicPr>
        <xdr:cNvPr id="1260" name="Picture 1259">
          <a:extLst>
            <a:ext uri="{FF2B5EF4-FFF2-40B4-BE49-F238E27FC236}">
              <a16:creationId xmlns:a16="http://schemas.microsoft.com/office/drawing/2014/main" xmlns="" id="{A0BE4EBB-D3FA-5073-59D9-4366669CE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256086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651</xdr:row>
      <xdr:rowOff>22908</xdr:rowOff>
    </xdr:from>
    <xdr:to>
      <xdr:col>15</xdr:col>
      <xdr:colOff>701675</xdr:colOff>
      <xdr:row>651</xdr:row>
      <xdr:rowOff>1108758</xdr:rowOff>
    </xdr:to>
    <xdr:pic>
      <xdr:nvPicPr>
        <xdr:cNvPr id="1262" name="Picture 1261">
          <a:extLst>
            <a:ext uri="{FF2B5EF4-FFF2-40B4-BE49-F238E27FC236}">
              <a16:creationId xmlns:a16="http://schemas.microsoft.com/office/drawing/2014/main" xmlns="" id="{7F38FA72-DCC9-E626-6065-28FF5A4C5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369255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652</xdr:row>
      <xdr:rowOff>22914</xdr:rowOff>
    </xdr:from>
    <xdr:to>
      <xdr:col>15</xdr:col>
      <xdr:colOff>701675</xdr:colOff>
      <xdr:row>652</xdr:row>
      <xdr:rowOff>1108764</xdr:rowOff>
    </xdr:to>
    <xdr:pic>
      <xdr:nvPicPr>
        <xdr:cNvPr id="1264" name="Picture 1263">
          <a:extLst>
            <a:ext uri="{FF2B5EF4-FFF2-40B4-BE49-F238E27FC236}">
              <a16:creationId xmlns:a16="http://schemas.microsoft.com/office/drawing/2014/main" xmlns="" id="{269F94E8-3D81-01F7-7B51-F41F69B6C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482424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653</xdr:row>
      <xdr:rowOff>22920</xdr:rowOff>
    </xdr:from>
    <xdr:to>
      <xdr:col>15</xdr:col>
      <xdr:colOff>701675</xdr:colOff>
      <xdr:row>653</xdr:row>
      <xdr:rowOff>1108770</xdr:rowOff>
    </xdr:to>
    <xdr:pic>
      <xdr:nvPicPr>
        <xdr:cNvPr id="1266" name="Picture 1265">
          <a:extLst>
            <a:ext uri="{FF2B5EF4-FFF2-40B4-BE49-F238E27FC236}">
              <a16:creationId xmlns:a16="http://schemas.microsoft.com/office/drawing/2014/main" xmlns="" id="{7149625B-5C4C-565B-E435-C5AAF86A9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59559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654</xdr:row>
      <xdr:rowOff>22926</xdr:rowOff>
    </xdr:from>
    <xdr:to>
      <xdr:col>15</xdr:col>
      <xdr:colOff>701675</xdr:colOff>
      <xdr:row>654</xdr:row>
      <xdr:rowOff>1108776</xdr:rowOff>
    </xdr:to>
    <xdr:pic>
      <xdr:nvPicPr>
        <xdr:cNvPr id="1268" name="Picture 1267">
          <a:extLst>
            <a:ext uri="{FF2B5EF4-FFF2-40B4-BE49-F238E27FC236}">
              <a16:creationId xmlns:a16="http://schemas.microsoft.com/office/drawing/2014/main" xmlns="" id="{EFC26F55-1920-0FE4-896C-A459372A8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70876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655</xdr:row>
      <xdr:rowOff>22933</xdr:rowOff>
    </xdr:from>
    <xdr:to>
      <xdr:col>15</xdr:col>
      <xdr:colOff>701675</xdr:colOff>
      <xdr:row>655</xdr:row>
      <xdr:rowOff>1108783</xdr:rowOff>
    </xdr:to>
    <xdr:pic>
      <xdr:nvPicPr>
        <xdr:cNvPr id="1270" name="Picture 1269">
          <a:extLst>
            <a:ext uri="{FF2B5EF4-FFF2-40B4-BE49-F238E27FC236}">
              <a16:creationId xmlns:a16="http://schemas.microsoft.com/office/drawing/2014/main" xmlns="" id="{7D09A263-1DF5-E955-29DF-B0AF78B5C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821931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656</xdr:row>
      <xdr:rowOff>22939</xdr:rowOff>
    </xdr:from>
    <xdr:to>
      <xdr:col>15</xdr:col>
      <xdr:colOff>701675</xdr:colOff>
      <xdr:row>656</xdr:row>
      <xdr:rowOff>1108789</xdr:rowOff>
    </xdr:to>
    <xdr:pic>
      <xdr:nvPicPr>
        <xdr:cNvPr id="1272" name="Picture 1271">
          <a:extLst>
            <a:ext uri="{FF2B5EF4-FFF2-40B4-BE49-F238E27FC236}">
              <a16:creationId xmlns:a16="http://schemas.microsoft.com/office/drawing/2014/main" xmlns="" id="{6D42D041-522E-F579-8E40-3B664B80C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4935100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657</xdr:row>
      <xdr:rowOff>21604</xdr:rowOff>
    </xdr:from>
    <xdr:to>
      <xdr:col>15</xdr:col>
      <xdr:colOff>701675</xdr:colOff>
      <xdr:row>657</xdr:row>
      <xdr:rowOff>1055747</xdr:rowOff>
    </xdr:to>
    <xdr:pic>
      <xdr:nvPicPr>
        <xdr:cNvPr id="1274" name="Picture 1273">
          <a:extLst>
            <a:ext uri="{FF2B5EF4-FFF2-40B4-BE49-F238E27FC236}">
              <a16:creationId xmlns:a16="http://schemas.microsoft.com/office/drawing/2014/main" xmlns="" id="{B685E251-2AB5-B490-BFF0-859F7BD31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0481351"/>
          <a:ext cx="723900" cy="1034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658</xdr:row>
      <xdr:rowOff>24685</xdr:rowOff>
    </xdr:from>
    <xdr:to>
      <xdr:col>15</xdr:col>
      <xdr:colOff>701675</xdr:colOff>
      <xdr:row>658</xdr:row>
      <xdr:rowOff>790138</xdr:rowOff>
    </xdr:to>
    <xdr:pic>
      <xdr:nvPicPr>
        <xdr:cNvPr id="1276" name="Picture 1275">
          <a:extLst>
            <a:ext uri="{FF2B5EF4-FFF2-40B4-BE49-F238E27FC236}">
              <a16:creationId xmlns:a16="http://schemas.microsoft.com/office/drawing/2014/main" xmlns="" id="{509D4309-337C-A84C-E9D6-4DD59A16E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1561794"/>
          <a:ext cx="723900" cy="7654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659</xdr:row>
      <xdr:rowOff>25352</xdr:rowOff>
    </xdr:from>
    <xdr:to>
      <xdr:col>15</xdr:col>
      <xdr:colOff>701675</xdr:colOff>
      <xdr:row>659</xdr:row>
      <xdr:rowOff>961430</xdr:rowOff>
    </xdr:to>
    <xdr:pic>
      <xdr:nvPicPr>
        <xdr:cNvPr id="1278" name="Picture 1277">
          <a:extLst>
            <a:ext uri="{FF2B5EF4-FFF2-40B4-BE49-F238E27FC236}">
              <a16:creationId xmlns:a16="http://schemas.microsoft.com/office/drawing/2014/main" xmlns="" id="{9F6BDA08-79A3-D560-B505-6B66A69DE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2377273"/>
          <a:ext cx="723900" cy="93607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660</xdr:row>
      <xdr:rowOff>22922</xdr:rowOff>
    </xdr:from>
    <xdr:to>
      <xdr:col>15</xdr:col>
      <xdr:colOff>701675</xdr:colOff>
      <xdr:row>660</xdr:row>
      <xdr:rowOff>1108772</xdr:rowOff>
    </xdr:to>
    <xdr:pic>
      <xdr:nvPicPr>
        <xdr:cNvPr id="1280" name="Picture 1279">
          <a:extLst>
            <a:ext uri="{FF2B5EF4-FFF2-40B4-BE49-F238E27FC236}">
              <a16:creationId xmlns:a16="http://schemas.microsoft.com/office/drawing/2014/main" xmlns="" id="{DFB28DF8-A704-D39E-CCBD-6D119518E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336167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661</xdr:row>
      <xdr:rowOff>22929</xdr:rowOff>
    </xdr:from>
    <xdr:to>
      <xdr:col>15</xdr:col>
      <xdr:colOff>701675</xdr:colOff>
      <xdr:row>661</xdr:row>
      <xdr:rowOff>1108779</xdr:rowOff>
    </xdr:to>
    <xdr:pic>
      <xdr:nvPicPr>
        <xdr:cNvPr id="1282" name="Picture 1281">
          <a:extLst>
            <a:ext uri="{FF2B5EF4-FFF2-40B4-BE49-F238E27FC236}">
              <a16:creationId xmlns:a16="http://schemas.microsoft.com/office/drawing/2014/main" xmlns="" id="{38806850-3DF3-CFA1-AFD8-50B65984C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449336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662</xdr:row>
      <xdr:rowOff>22935</xdr:rowOff>
    </xdr:from>
    <xdr:to>
      <xdr:col>15</xdr:col>
      <xdr:colOff>701675</xdr:colOff>
      <xdr:row>662</xdr:row>
      <xdr:rowOff>1108785</xdr:rowOff>
    </xdr:to>
    <xdr:pic>
      <xdr:nvPicPr>
        <xdr:cNvPr id="1284" name="Picture 1283">
          <a:extLst>
            <a:ext uri="{FF2B5EF4-FFF2-40B4-BE49-F238E27FC236}">
              <a16:creationId xmlns:a16="http://schemas.microsoft.com/office/drawing/2014/main" xmlns="" id="{E71CAE81-EDB1-D8F2-23F2-222AAA52E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562505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663</xdr:row>
      <xdr:rowOff>22941</xdr:rowOff>
    </xdr:from>
    <xdr:to>
      <xdr:col>15</xdr:col>
      <xdr:colOff>701675</xdr:colOff>
      <xdr:row>663</xdr:row>
      <xdr:rowOff>1108791</xdr:rowOff>
    </xdr:to>
    <xdr:pic>
      <xdr:nvPicPr>
        <xdr:cNvPr id="1286" name="Picture 1285">
          <a:extLst>
            <a:ext uri="{FF2B5EF4-FFF2-40B4-BE49-F238E27FC236}">
              <a16:creationId xmlns:a16="http://schemas.microsoft.com/office/drawing/2014/main" xmlns="" id="{15AFFF9D-D7B6-A1BA-5966-0BDBFE845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675673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664</xdr:row>
      <xdr:rowOff>22897</xdr:rowOff>
    </xdr:from>
    <xdr:to>
      <xdr:col>15</xdr:col>
      <xdr:colOff>701675</xdr:colOff>
      <xdr:row>664</xdr:row>
      <xdr:rowOff>1108747</xdr:rowOff>
    </xdr:to>
    <xdr:pic>
      <xdr:nvPicPr>
        <xdr:cNvPr id="1288" name="Picture 1287">
          <a:extLst>
            <a:ext uri="{FF2B5EF4-FFF2-40B4-BE49-F238E27FC236}">
              <a16:creationId xmlns:a16="http://schemas.microsoft.com/office/drawing/2014/main" xmlns="" id="{BEA3A1A6-3FA4-06E3-04CC-AB483993F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788837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665</xdr:row>
      <xdr:rowOff>22903</xdr:rowOff>
    </xdr:from>
    <xdr:to>
      <xdr:col>15</xdr:col>
      <xdr:colOff>701675</xdr:colOff>
      <xdr:row>665</xdr:row>
      <xdr:rowOff>1108753</xdr:rowOff>
    </xdr:to>
    <xdr:pic>
      <xdr:nvPicPr>
        <xdr:cNvPr id="1290" name="Picture 1289">
          <a:extLst>
            <a:ext uri="{FF2B5EF4-FFF2-40B4-BE49-F238E27FC236}">
              <a16:creationId xmlns:a16="http://schemas.microsoft.com/office/drawing/2014/main" xmlns="" id="{AD91056B-41B4-68DE-C2CF-AD8C22FD6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5902006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666</xdr:row>
      <xdr:rowOff>23504</xdr:rowOff>
    </xdr:from>
    <xdr:to>
      <xdr:col>15</xdr:col>
      <xdr:colOff>701675</xdr:colOff>
      <xdr:row>666</xdr:row>
      <xdr:rowOff>791277</xdr:rowOff>
    </xdr:to>
    <xdr:pic>
      <xdr:nvPicPr>
        <xdr:cNvPr id="1292" name="Picture 1291">
          <a:extLst>
            <a:ext uri="{FF2B5EF4-FFF2-40B4-BE49-F238E27FC236}">
              <a16:creationId xmlns:a16="http://schemas.microsoft.com/office/drawing/2014/main" xmlns="" id="{B35733BE-217D-4E28-2B61-C760E9F7C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0152352"/>
          <a:ext cx="723900" cy="76777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667</xdr:row>
      <xdr:rowOff>23527</xdr:rowOff>
    </xdr:from>
    <xdr:to>
      <xdr:col>15</xdr:col>
      <xdr:colOff>701675</xdr:colOff>
      <xdr:row>667</xdr:row>
      <xdr:rowOff>791300</xdr:rowOff>
    </xdr:to>
    <xdr:pic>
      <xdr:nvPicPr>
        <xdr:cNvPr id="1294" name="Picture 1293">
          <a:extLst>
            <a:ext uri="{FF2B5EF4-FFF2-40B4-BE49-F238E27FC236}">
              <a16:creationId xmlns:a16="http://schemas.microsoft.com/office/drawing/2014/main" xmlns="" id="{42E62DDC-F30B-7B20-7685-DF1BBB9EE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0967186"/>
          <a:ext cx="723900" cy="76777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668</xdr:row>
      <xdr:rowOff>22904</xdr:rowOff>
    </xdr:from>
    <xdr:to>
      <xdr:col>15</xdr:col>
      <xdr:colOff>701675</xdr:colOff>
      <xdr:row>668</xdr:row>
      <xdr:rowOff>1108754</xdr:rowOff>
    </xdr:to>
    <xdr:pic>
      <xdr:nvPicPr>
        <xdr:cNvPr id="1296" name="Picture 1295">
          <a:extLst>
            <a:ext uri="{FF2B5EF4-FFF2-40B4-BE49-F238E27FC236}">
              <a16:creationId xmlns:a16="http://schemas.microsoft.com/office/drawing/2014/main" xmlns="" id="{10DA6E68-6D42-30D5-588A-978416FD1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178137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669</xdr:row>
      <xdr:rowOff>22910</xdr:rowOff>
    </xdr:from>
    <xdr:to>
      <xdr:col>15</xdr:col>
      <xdr:colOff>701675</xdr:colOff>
      <xdr:row>669</xdr:row>
      <xdr:rowOff>1108760</xdr:rowOff>
    </xdr:to>
    <xdr:pic>
      <xdr:nvPicPr>
        <xdr:cNvPr id="1298" name="Picture 1297">
          <a:extLst>
            <a:ext uri="{FF2B5EF4-FFF2-40B4-BE49-F238E27FC236}">
              <a16:creationId xmlns:a16="http://schemas.microsoft.com/office/drawing/2014/main" xmlns="" id="{5385D838-6546-4616-E6CB-15C7C265A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291306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670</xdr:row>
      <xdr:rowOff>22915</xdr:rowOff>
    </xdr:from>
    <xdr:to>
      <xdr:col>15</xdr:col>
      <xdr:colOff>701675</xdr:colOff>
      <xdr:row>670</xdr:row>
      <xdr:rowOff>1108765</xdr:rowOff>
    </xdr:to>
    <xdr:pic>
      <xdr:nvPicPr>
        <xdr:cNvPr id="1300" name="Picture 1299">
          <a:extLst>
            <a:ext uri="{FF2B5EF4-FFF2-40B4-BE49-F238E27FC236}">
              <a16:creationId xmlns:a16="http://schemas.microsoft.com/office/drawing/2014/main" xmlns="" id="{D950CAAC-27AC-05AA-028B-E7528D0CA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404475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671</xdr:row>
      <xdr:rowOff>22921</xdr:rowOff>
    </xdr:from>
    <xdr:to>
      <xdr:col>15</xdr:col>
      <xdr:colOff>701675</xdr:colOff>
      <xdr:row>671</xdr:row>
      <xdr:rowOff>1108771</xdr:rowOff>
    </xdr:to>
    <xdr:pic>
      <xdr:nvPicPr>
        <xdr:cNvPr id="1302" name="Picture 1301">
          <a:extLst>
            <a:ext uri="{FF2B5EF4-FFF2-40B4-BE49-F238E27FC236}">
              <a16:creationId xmlns:a16="http://schemas.microsoft.com/office/drawing/2014/main" xmlns="" id="{A1EC78DD-D173-7060-AC4B-8B09059A9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517644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672</xdr:row>
      <xdr:rowOff>22927</xdr:rowOff>
    </xdr:from>
    <xdr:to>
      <xdr:col>15</xdr:col>
      <xdr:colOff>701675</xdr:colOff>
      <xdr:row>672</xdr:row>
      <xdr:rowOff>1108777</xdr:rowOff>
    </xdr:to>
    <xdr:pic>
      <xdr:nvPicPr>
        <xdr:cNvPr id="1304" name="Picture 1303">
          <a:extLst>
            <a:ext uri="{FF2B5EF4-FFF2-40B4-BE49-F238E27FC236}">
              <a16:creationId xmlns:a16="http://schemas.microsoft.com/office/drawing/2014/main" xmlns="" id="{5712E1F5-9A5C-A3C8-D6FD-615E30A31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630813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673</xdr:row>
      <xdr:rowOff>24173</xdr:rowOff>
    </xdr:from>
    <xdr:to>
      <xdr:col>15</xdr:col>
      <xdr:colOff>701675</xdr:colOff>
      <xdr:row>673</xdr:row>
      <xdr:rowOff>790655</xdr:rowOff>
    </xdr:to>
    <xdr:pic>
      <xdr:nvPicPr>
        <xdr:cNvPr id="1306" name="Picture 1305">
          <a:extLst>
            <a:ext uri="{FF2B5EF4-FFF2-40B4-BE49-F238E27FC236}">
              <a16:creationId xmlns:a16="http://schemas.microsoft.com/office/drawing/2014/main" xmlns="" id="{3815C580-4E9D-1E2D-ABE5-477213958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7441060"/>
          <a:ext cx="723900" cy="7664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674</xdr:row>
      <xdr:rowOff>22905</xdr:rowOff>
    </xdr:from>
    <xdr:to>
      <xdr:col>15</xdr:col>
      <xdr:colOff>701675</xdr:colOff>
      <xdr:row>674</xdr:row>
      <xdr:rowOff>1108755</xdr:rowOff>
    </xdr:to>
    <xdr:pic>
      <xdr:nvPicPr>
        <xdr:cNvPr id="1308" name="Picture 1307">
          <a:extLst>
            <a:ext uri="{FF2B5EF4-FFF2-40B4-BE49-F238E27FC236}">
              <a16:creationId xmlns:a16="http://schemas.microsoft.com/office/drawing/2014/main" xmlns="" id="{BB403302-74FD-7C14-B8C3-68658BFD6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825460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675</xdr:row>
      <xdr:rowOff>22911</xdr:rowOff>
    </xdr:from>
    <xdr:to>
      <xdr:col>15</xdr:col>
      <xdr:colOff>701675</xdr:colOff>
      <xdr:row>675</xdr:row>
      <xdr:rowOff>1108761</xdr:rowOff>
    </xdr:to>
    <xdr:pic>
      <xdr:nvPicPr>
        <xdr:cNvPr id="1310" name="Picture 1309">
          <a:extLst>
            <a:ext uri="{FF2B5EF4-FFF2-40B4-BE49-F238E27FC236}">
              <a16:creationId xmlns:a16="http://schemas.microsoft.com/office/drawing/2014/main" xmlns="" id="{14F97F01-42CB-CE2E-FFF1-DD277A7FA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6938629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676</xdr:row>
      <xdr:rowOff>22917</xdr:rowOff>
    </xdr:from>
    <xdr:to>
      <xdr:col>15</xdr:col>
      <xdr:colOff>701675</xdr:colOff>
      <xdr:row>676</xdr:row>
      <xdr:rowOff>1108767</xdr:rowOff>
    </xdr:to>
    <xdr:pic>
      <xdr:nvPicPr>
        <xdr:cNvPr id="1312" name="Picture 1311">
          <a:extLst>
            <a:ext uri="{FF2B5EF4-FFF2-40B4-BE49-F238E27FC236}">
              <a16:creationId xmlns:a16="http://schemas.microsoft.com/office/drawing/2014/main" xmlns="" id="{F0C8338D-01AE-1ED8-01EE-A198AF703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051798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677</xdr:row>
      <xdr:rowOff>25849</xdr:rowOff>
    </xdr:from>
    <xdr:to>
      <xdr:col>15</xdr:col>
      <xdr:colOff>701675</xdr:colOff>
      <xdr:row>677</xdr:row>
      <xdr:rowOff>779912</xdr:rowOff>
    </xdr:to>
    <xdr:pic>
      <xdr:nvPicPr>
        <xdr:cNvPr id="1314" name="Picture 1313">
          <a:extLst>
            <a:ext uri="{FF2B5EF4-FFF2-40B4-BE49-F238E27FC236}">
              <a16:creationId xmlns:a16="http://schemas.microsoft.com/office/drawing/2014/main" xmlns="" id="{3B5C94A9-F01A-AEC3-701A-B19CB3675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1652598"/>
          <a:ext cx="723900" cy="754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678</xdr:row>
      <xdr:rowOff>22920</xdr:rowOff>
    </xdr:from>
    <xdr:to>
      <xdr:col>15</xdr:col>
      <xdr:colOff>701675</xdr:colOff>
      <xdr:row>678</xdr:row>
      <xdr:rowOff>1108770</xdr:rowOff>
    </xdr:to>
    <xdr:pic>
      <xdr:nvPicPr>
        <xdr:cNvPr id="1316" name="Picture 1315">
          <a:extLst>
            <a:ext uri="{FF2B5EF4-FFF2-40B4-BE49-F238E27FC236}">
              <a16:creationId xmlns:a16="http://schemas.microsoft.com/office/drawing/2014/main" xmlns="" id="{4D7D6F0B-78F1-3200-3D74-9AB354016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245542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679</xdr:row>
      <xdr:rowOff>22926</xdr:rowOff>
    </xdr:from>
    <xdr:to>
      <xdr:col>15</xdr:col>
      <xdr:colOff>701675</xdr:colOff>
      <xdr:row>679</xdr:row>
      <xdr:rowOff>1108776</xdr:rowOff>
    </xdr:to>
    <xdr:pic>
      <xdr:nvPicPr>
        <xdr:cNvPr id="1318" name="Picture 1317">
          <a:extLst>
            <a:ext uri="{FF2B5EF4-FFF2-40B4-BE49-F238E27FC236}">
              <a16:creationId xmlns:a16="http://schemas.microsoft.com/office/drawing/2014/main" xmlns="" id="{1BA974EE-5A7D-3C9A-62DD-2FF0544FB7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35871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680</xdr:row>
      <xdr:rowOff>25859</xdr:rowOff>
    </xdr:from>
    <xdr:to>
      <xdr:col>15</xdr:col>
      <xdr:colOff>701675</xdr:colOff>
      <xdr:row>680</xdr:row>
      <xdr:rowOff>834214</xdr:rowOff>
    </xdr:to>
    <xdr:pic>
      <xdr:nvPicPr>
        <xdr:cNvPr id="1320" name="Picture 1319">
          <a:extLst>
            <a:ext uri="{FF2B5EF4-FFF2-40B4-BE49-F238E27FC236}">
              <a16:creationId xmlns:a16="http://schemas.microsoft.com/office/drawing/2014/main" xmlns="" id="{E8639788-8A59-5385-DCD9-87B57E634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4721732"/>
          <a:ext cx="723900" cy="8083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681</xdr:row>
      <xdr:rowOff>25262</xdr:rowOff>
    </xdr:from>
    <xdr:to>
      <xdr:col>15</xdr:col>
      <xdr:colOff>701675</xdr:colOff>
      <xdr:row>681</xdr:row>
      <xdr:rowOff>816726</xdr:rowOff>
    </xdr:to>
    <xdr:pic>
      <xdr:nvPicPr>
        <xdr:cNvPr id="1322" name="Picture 1321">
          <a:extLst>
            <a:ext uri="{FF2B5EF4-FFF2-40B4-BE49-F238E27FC236}">
              <a16:creationId xmlns:a16="http://schemas.microsoft.com/office/drawing/2014/main" xmlns="" id="{8BF3DE4D-9847-B42D-0C0A-F6555840F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5581214"/>
          <a:ext cx="723900" cy="79146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682</xdr:row>
      <xdr:rowOff>22928</xdr:rowOff>
    </xdr:from>
    <xdr:to>
      <xdr:col>15</xdr:col>
      <xdr:colOff>701675</xdr:colOff>
      <xdr:row>682</xdr:row>
      <xdr:rowOff>1108778</xdr:rowOff>
    </xdr:to>
    <xdr:pic>
      <xdr:nvPicPr>
        <xdr:cNvPr id="1324" name="Picture 1323">
          <a:extLst>
            <a:ext uri="{FF2B5EF4-FFF2-40B4-BE49-F238E27FC236}">
              <a16:creationId xmlns:a16="http://schemas.microsoft.com/office/drawing/2014/main" xmlns="" id="{6443FC4D-0190-D844-CEDD-BF0258833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642085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683</xdr:row>
      <xdr:rowOff>22934</xdr:rowOff>
    </xdr:from>
    <xdr:to>
      <xdr:col>15</xdr:col>
      <xdr:colOff>701675</xdr:colOff>
      <xdr:row>683</xdr:row>
      <xdr:rowOff>1108784</xdr:rowOff>
    </xdr:to>
    <xdr:pic>
      <xdr:nvPicPr>
        <xdr:cNvPr id="1326" name="Picture 1325">
          <a:extLst>
            <a:ext uri="{FF2B5EF4-FFF2-40B4-BE49-F238E27FC236}">
              <a16:creationId xmlns:a16="http://schemas.microsoft.com/office/drawing/2014/main" xmlns="" id="{EFA38F28-DB77-9546-226B-3B8037577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755254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684</xdr:row>
      <xdr:rowOff>22940</xdr:rowOff>
    </xdr:from>
    <xdr:to>
      <xdr:col>15</xdr:col>
      <xdr:colOff>701675</xdr:colOff>
      <xdr:row>684</xdr:row>
      <xdr:rowOff>1108790</xdr:rowOff>
    </xdr:to>
    <xdr:pic>
      <xdr:nvPicPr>
        <xdr:cNvPr id="1328" name="Picture 1327">
          <a:extLst>
            <a:ext uri="{FF2B5EF4-FFF2-40B4-BE49-F238E27FC236}">
              <a16:creationId xmlns:a16="http://schemas.microsoft.com/office/drawing/2014/main" xmlns="" id="{E1AA8C19-7E0A-1D7A-CDE4-32881E923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868423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685</xdr:row>
      <xdr:rowOff>22847</xdr:rowOff>
    </xdr:from>
    <xdr:to>
      <xdr:col>15</xdr:col>
      <xdr:colOff>701675</xdr:colOff>
      <xdr:row>685</xdr:row>
      <xdr:rowOff>746747</xdr:rowOff>
    </xdr:to>
    <xdr:pic>
      <xdr:nvPicPr>
        <xdr:cNvPr id="1330" name="Picture 1329">
          <a:extLst>
            <a:ext uri="{FF2B5EF4-FFF2-40B4-BE49-F238E27FC236}">
              <a16:creationId xmlns:a16="http://schemas.microsoft.com/office/drawing/2014/main" xmlns="" id="{E0A8A9E4-E79F-06EF-A8DB-7F856D9D2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798158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686</xdr:row>
      <xdr:rowOff>22843</xdr:rowOff>
    </xdr:from>
    <xdr:to>
      <xdr:col>15</xdr:col>
      <xdr:colOff>701675</xdr:colOff>
      <xdr:row>686</xdr:row>
      <xdr:rowOff>746743</xdr:rowOff>
    </xdr:to>
    <xdr:pic>
      <xdr:nvPicPr>
        <xdr:cNvPr id="1332" name="Picture 1331">
          <a:extLst>
            <a:ext uri="{FF2B5EF4-FFF2-40B4-BE49-F238E27FC236}">
              <a16:creationId xmlns:a16="http://schemas.microsoft.com/office/drawing/2014/main" xmlns="" id="{EA04769C-81CC-16DC-9AC2-D678BB222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058536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687</xdr:row>
      <xdr:rowOff>22939</xdr:rowOff>
    </xdr:from>
    <xdr:to>
      <xdr:col>15</xdr:col>
      <xdr:colOff>701675</xdr:colOff>
      <xdr:row>687</xdr:row>
      <xdr:rowOff>1108789</xdr:rowOff>
    </xdr:to>
    <xdr:pic>
      <xdr:nvPicPr>
        <xdr:cNvPr id="1334" name="Picture 1333">
          <a:extLst>
            <a:ext uri="{FF2B5EF4-FFF2-40B4-BE49-F238E27FC236}">
              <a16:creationId xmlns:a16="http://schemas.microsoft.com/office/drawing/2014/main" xmlns="" id="{245C4C12-BEC1-1269-B465-EDF70E114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135500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688</xdr:row>
      <xdr:rowOff>22894</xdr:rowOff>
    </xdr:from>
    <xdr:to>
      <xdr:col>15</xdr:col>
      <xdr:colOff>701675</xdr:colOff>
      <xdr:row>688</xdr:row>
      <xdr:rowOff>1108744</xdr:rowOff>
    </xdr:to>
    <xdr:pic>
      <xdr:nvPicPr>
        <xdr:cNvPr id="1336" name="Picture 1335">
          <a:extLst>
            <a:ext uri="{FF2B5EF4-FFF2-40B4-BE49-F238E27FC236}">
              <a16:creationId xmlns:a16="http://schemas.microsoft.com/office/drawing/2014/main" xmlns="" id="{7ECE8D16-EAB7-FBCC-E62A-93FF57B01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24866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689</xdr:row>
      <xdr:rowOff>22900</xdr:rowOff>
    </xdr:from>
    <xdr:to>
      <xdr:col>15</xdr:col>
      <xdr:colOff>701675</xdr:colOff>
      <xdr:row>689</xdr:row>
      <xdr:rowOff>1108750</xdr:rowOff>
    </xdr:to>
    <xdr:pic>
      <xdr:nvPicPr>
        <xdr:cNvPr id="1338" name="Picture 1337">
          <a:extLst>
            <a:ext uri="{FF2B5EF4-FFF2-40B4-BE49-F238E27FC236}">
              <a16:creationId xmlns:a16="http://schemas.microsoft.com/office/drawing/2014/main" xmlns="" id="{8E7A3001-5D01-093D-598C-FF278307F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36183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690</xdr:row>
      <xdr:rowOff>24394</xdr:rowOff>
    </xdr:from>
    <xdr:to>
      <xdr:col>15</xdr:col>
      <xdr:colOff>701675</xdr:colOff>
      <xdr:row>690</xdr:row>
      <xdr:rowOff>989594</xdr:rowOff>
    </xdr:to>
    <xdr:pic>
      <xdr:nvPicPr>
        <xdr:cNvPr id="1340" name="Picture 1339">
          <a:extLst>
            <a:ext uri="{FF2B5EF4-FFF2-40B4-BE49-F238E27FC236}">
              <a16:creationId xmlns:a16="http://schemas.microsoft.com/office/drawing/2014/main" xmlns="" id="{D789EB6C-971E-36E2-5B90-23DB8E138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475150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691</xdr:row>
      <xdr:rowOff>22934</xdr:rowOff>
    </xdr:from>
    <xdr:to>
      <xdr:col>15</xdr:col>
      <xdr:colOff>701675</xdr:colOff>
      <xdr:row>691</xdr:row>
      <xdr:rowOff>1108784</xdr:rowOff>
    </xdr:to>
    <xdr:pic>
      <xdr:nvPicPr>
        <xdr:cNvPr id="1342" name="Picture 1341">
          <a:extLst>
            <a:ext uri="{FF2B5EF4-FFF2-40B4-BE49-F238E27FC236}">
              <a16:creationId xmlns:a16="http://schemas.microsoft.com/office/drawing/2014/main" xmlns="" id="{54054789-A427-FBFA-C417-7C44C0394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576403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692</xdr:row>
      <xdr:rowOff>22940</xdr:rowOff>
    </xdr:from>
    <xdr:to>
      <xdr:col>15</xdr:col>
      <xdr:colOff>701675</xdr:colOff>
      <xdr:row>692</xdr:row>
      <xdr:rowOff>1108790</xdr:rowOff>
    </xdr:to>
    <xdr:pic>
      <xdr:nvPicPr>
        <xdr:cNvPr id="1344" name="Picture 1343">
          <a:extLst>
            <a:ext uri="{FF2B5EF4-FFF2-40B4-BE49-F238E27FC236}">
              <a16:creationId xmlns:a16="http://schemas.microsoft.com/office/drawing/2014/main" xmlns="" id="{25748384-E351-614A-6800-8BBBC98BE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689572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693</xdr:row>
      <xdr:rowOff>22896</xdr:rowOff>
    </xdr:from>
    <xdr:to>
      <xdr:col>15</xdr:col>
      <xdr:colOff>701675</xdr:colOff>
      <xdr:row>693</xdr:row>
      <xdr:rowOff>1108746</xdr:rowOff>
    </xdr:to>
    <xdr:pic>
      <xdr:nvPicPr>
        <xdr:cNvPr id="1346" name="Picture 1345">
          <a:extLst>
            <a:ext uri="{FF2B5EF4-FFF2-40B4-BE49-F238E27FC236}">
              <a16:creationId xmlns:a16="http://schemas.microsoft.com/office/drawing/2014/main" xmlns="" id="{CDE847AC-627A-B288-6E25-D5D9CB5D0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802736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694</xdr:row>
      <xdr:rowOff>22902</xdr:rowOff>
    </xdr:from>
    <xdr:to>
      <xdr:col>15</xdr:col>
      <xdr:colOff>701675</xdr:colOff>
      <xdr:row>694</xdr:row>
      <xdr:rowOff>1108752</xdr:rowOff>
    </xdr:to>
    <xdr:pic>
      <xdr:nvPicPr>
        <xdr:cNvPr id="1348" name="Picture 1347">
          <a:extLst>
            <a:ext uri="{FF2B5EF4-FFF2-40B4-BE49-F238E27FC236}">
              <a16:creationId xmlns:a16="http://schemas.microsoft.com/office/drawing/2014/main" xmlns="" id="{6D05456D-AD9E-BDE3-E99C-61F17321E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8915905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695</xdr:row>
      <xdr:rowOff>25338</xdr:rowOff>
    </xdr:from>
    <xdr:to>
      <xdr:col>15</xdr:col>
      <xdr:colOff>701675</xdr:colOff>
      <xdr:row>695</xdr:row>
      <xdr:rowOff>843818</xdr:rowOff>
    </xdr:to>
    <xdr:pic>
      <xdr:nvPicPr>
        <xdr:cNvPr id="1350" name="Picture 1349">
          <a:extLst>
            <a:ext uri="{FF2B5EF4-FFF2-40B4-BE49-F238E27FC236}">
              <a16:creationId xmlns:a16="http://schemas.microsoft.com/office/drawing/2014/main" xmlns="" id="{20A2515E-22B4-AFFE-084A-45ECFC6CB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0293172"/>
          <a:ext cx="723900" cy="8184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696</xdr:row>
      <xdr:rowOff>22932</xdr:rowOff>
    </xdr:from>
    <xdr:to>
      <xdr:col>15</xdr:col>
      <xdr:colOff>701675</xdr:colOff>
      <xdr:row>696</xdr:row>
      <xdr:rowOff>1108782</xdr:rowOff>
    </xdr:to>
    <xdr:pic>
      <xdr:nvPicPr>
        <xdr:cNvPr id="1352" name="Picture 1351">
          <a:extLst>
            <a:ext uri="{FF2B5EF4-FFF2-40B4-BE49-F238E27FC236}">
              <a16:creationId xmlns:a16="http://schemas.microsoft.com/office/drawing/2014/main" xmlns="" id="{EBFA64CE-C9E5-7B75-3AAB-75024843D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115989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697</xdr:row>
      <xdr:rowOff>22937</xdr:rowOff>
    </xdr:from>
    <xdr:to>
      <xdr:col>15</xdr:col>
      <xdr:colOff>701675</xdr:colOff>
      <xdr:row>697</xdr:row>
      <xdr:rowOff>1108787</xdr:rowOff>
    </xdr:to>
    <xdr:pic>
      <xdr:nvPicPr>
        <xdr:cNvPr id="1354" name="Picture 1353">
          <a:extLst>
            <a:ext uri="{FF2B5EF4-FFF2-40B4-BE49-F238E27FC236}">
              <a16:creationId xmlns:a16="http://schemas.microsoft.com/office/drawing/2014/main" xmlns="" id="{0C5249AF-D652-9269-9767-899D8F478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229158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698</xdr:row>
      <xdr:rowOff>22893</xdr:rowOff>
    </xdr:from>
    <xdr:to>
      <xdr:col>15</xdr:col>
      <xdr:colOff>701675</xdr:colOff>
      <xdr:row>698</xdr:row>
      <xdr:rowOff>1108743</xdr:rowOff>
    </xdr:to>
    <xdr:pic>
      <xdr:nvPicPr>
        <xdr:cNvPr id="1356" name="Picture 1355">
          <a:extLst>
            <a:ext uri="{FF2B5EF4-FFF2-40B4-BE49-F238E27FC236}">
              <a16:creationId xmlns:a16="http://schemas.microsoft.com/office/drawing/2014/main" xmlns="" id="{5BC2B825-2635-788D-B3F0-DC60B6A60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342322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699</xdr:row>
      <xdr:rowOff>22899</xdr:rowOff>
    </xdr:from>
    <xdr:to>
      <xdr:col>15</xdr:col>
      <xdr:colOff>701675</xdr:colOff>
      <xdr:row>699</xdr:row>
      <xdr:rowOff>1108749</xdr:rowOff>
    </xdr:to>
    <xdr:pic>
      <xdr:nvPicPr>
        <xdr:cNvPr id="1358" name="Picture 1357">
          <a:extLst>
            <a:ext uri="{FF2B5EF4-FFF2-40B4-BE49-F238E27FC236}">
              <a16:creationId xmlns:a16="http://schemas.microsoft.com/office/drawing/2014/main" xmlns="" id="{33179CA6-BB2D-2818-13EC-C41B5B0C3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455491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700</xdr:row>
      <xdr:rowOff>22360</xdr:rowOff>
    </xdr:from>
    <xdr:to>
      <xdr:col>15</xdr:col>
      <xdr:colOff>701675</xdr:colOff>
      <xdr:row>700</xdr:row>
      <xdr:rowOff>792466</xdr:rowOff>
    </xdr:to>
    <xdr:pic>
      <xdr:nvPicPr>
        <xdr:cNvPr id="1360" name="Picture 1359">
          <a:extLst>
            <a:ext uri="{FF2B5EF4-FFF2-40B4-BE49-F238E27FC236}">
              <a16:creationId xmlns:a16="http://schemas.microsoft.com/office/drawing/2014/main" xmlns="" id="{871BBB09-379B-F9E9-F406-DF3367A90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5686059"/>
          <a:ext cx="723900" cy="7701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701</xdr:row>
      <xdr:rowOff>22332</xdr:rowOff>
    </xdr:from>
    <xdr:to>
      <xdr:col>15</xdr:col>
      <xdr:colOff>701675</xdr:colOff>
      <xdr:row>701</xdr:row>
      <xdr:rowOff>792438</xdr:rowOff>
    </xdr:to>
    <xdr:pic>
      <xdr:nvPicPr>
        <xdr:cNvPr id="1362" name="Picture 1361">
          <a:extLst>
            <a:ext uri="{FF2B5EF4-FFF2-40B4-BE49-F238E27FC236}">
              <a16:creationId xmlns:a16="http://schemas.microsoft.com/office/drawing/2014/main" xmlns="" id="{AF9ADAF2-F7C0-0974-5427-F7CE295F4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6500843"/>
          <a:ext cx="723900" cy="7701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702</xdr:row>
      <xdr:rowOff>22900</xdr:rowOff>
    </xdr:from>
    <xdr:to>
      <xdr:col>15</xdr:col>
      <xdr:colOff>701675</xdr:colOff>
      <xdr:row>702</xdr:row>
      <xdr:rowOff>1108750</xdr:rowOff>
    </xdr:to>
    <xdr:pic>
      <xdr:nvPicPr>
        <xdr:cNvPr id="1364" name="Picture 1363">
          <a:extLst>
            <a:ext uri="{FF2B5EF4-FFF2-40B4-BE49-F238E27FC236}">
              <a16:creationId xmlns:a16="http://schemas.microsoft.com/office/drawing/2014/main" xmlns="" id="{FAFEBF16-F626-1339-048C-42D348B0C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73162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703</xdr:row>
      <xdr:rowOff>22906</xdr:rowOff>
    </xdr:from>
    <xdr:to>
      <xdr:col>15</xdr:col>
      <xdr:colOff>701675</xdr:colOff>
      <xdr:row>703</xdr:row>
      <xdr:rowOff>1108756</xdr:rowOff>
    </xdr:to>
    <xdr:pic>
      <xdr:nvPicPr>
        <xdr:cNvPr id="1366" name="Picture 1365">
          <a:extLst>
            <a:ext uri="{FF2B5EF4-FFF2-40B4-BE49-F238E27FC236}">
              <a16:creationId xmlns:a16="http://schemas.microsoft.com/office/drawing/2014/main" xmlns="" id="{00664ECF-9809-83B7-1BA0-42E1A8F7D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844791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704</xdr:row>
      <xdr:rowOff>22912</xdr:rowOff>
    </xdr:from>
    <xdr:to>
      <xdr:col>15</xdr:col>
      <xdr:colOff>701675</xdr:colOff>
      <xdr:row>704</xdr:row>
      <xdr:rowOff>1108762</xdr:rowOff>
    </xdr:to>
    <xdr:pic>
      <xdr:nvPicPr>
        <xdr:cNvPr id="1368" name="Picture 1367">
          <a:extLst>
            <a:ext uri="{FF2B5EF4-FFF2-40B4-BE49-F238E27FC236}">
              <a16:creationId xmlns:a16="http://schemas.microsoft.com/office/drawing/2014/main" xmlns="" id="{6B95799F-2A47-037E-6D8D-6619F853F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59957960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705</xdr:row>
      <xdr:rowOff>22819</xdr:rowOff>
    </xdr:from>
    <xdr:to>
      <xdr:col>15</xdr:col>
      <xdr:colOff>701675</xdr:colOff>
      <xdr:row>705</xdr:row>
      <xdr:rowOff>746719</xdr:rowOff>
    </xdr:to>
    <xdr:pic>
      <xdr:nvPicPr>
        <xdr:cNvPr id="1370" name="Picture 1369">
          <a:extLst>
            <a:ext uri="{FF2B5EF4-FFF2-40B4-BE49-F238E27FC236}">
              <a16:creationId xmlns:a16="http://schemas.microsoft.com/office/drawing/2014/main" xmlns="" id="{48A9C5F3-093A-3023-E723-726B065E0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07111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706</xdr:row>
      <xdr:rowOff>22814</xdr:rowOff>
    </xdr:from>
    <xdr:to>
      <xdr:col>15</xdr:col>
      <xdr:colOff>701675</xdr:colOff>
      <xdr:row>706</xdr:row>
      <xdr:rowOff>746714</xdr:rowOff>
    </xdr:to>
    <xdr:pic>
      <xdr:nvPicPr>
        <xdr:cNvPr id="1372" name="Picture 1371">
          <a:extLst>
            <a:ext uri="{FF2B5EF4-FFF2-40B4-BE49-F238E27FC236}">
              <a16:creationId xmlns:a16="http://schemas.microsoft.com/office/drawing/2014/main" xmlns="" id="{A1386590-C1C4-6E42-82A7-BF123AB35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14807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707</xdr:row>
      <xdr:rowOff>22910</xdr:rowOff>
    </xdr:from>
    <xdr:to>
      <xdr:col>15</xdr:col>
      <xdr:colOff>701675</xdr:colOff>
      <xdr:row>707</xdr:row>
      <xdr:rowOff>1108760</xdr:rowOff>
    </xdr:to>
    <xdr:pic>
      <xdr:nvPicPr>
        <xdr:cNvPr id="1374" name="Picture 1373">
          <a:extLst>
            <a:ext uri="{FF2B5EF4-FFF2-40B4-BE49-F238E27FC236}">
              <a16:creationId xmlns:a16="http://schemas.microsoft.com/office/drawing/2014/main" xmlns="" id="{901C84E1-002F-82F3-39C4-C5D05F9CB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225037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708</xdr:row>
      <xdr:rowOff>22915</xdr:rowOff>
    </xdr:from>
    <xdr:to>
      <xdr:col>15</xdr:col>
      <xdr:colOff>701675</xdr:colOff>
      <xdr:row>708</xdr:row>
      <xdr:rowOff>1108765</xdr:rowOff>
    </xdr:to>
    <xdr:pic>
      <xdr:nvPicPr>
        <xdr:cNvPr id="1376" name="Picture 1375">
          <a:extLst>
            <a:ext uri="{FF2B5EF4-FFF2-40B4-BE49-F238E27FC236}">
              <a16:creationId xmlns:a16="http://schemas.microsoft.com/office/drawing/2014/main" xmlns="" id="{D389CAD5-AE2D-D3DF-E7DB-45C7C1DAD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338206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709</xdr:row>
      <xdr:rowOff>22921</xdr:rowOff>
    </xdr:from>
    <xdr:to>
      <xdr:col>15</xdr:col>
      <xdr:colOff>701675</xdr:colOff>
      <xdr:row>709</xdr:row>
      <xdr:rowOff>1108771</xdr:rowOff>
    </xdr:to>
    <xdr:pic>
      <xdr:nvPicPr>
        <xdr:cNvPr id="1378" name="Picture 1377">
          <a:extLst>
            <a:ext uri="{FF2B5EF4-FFF2-40B4-BE49-F238E27FC236}">
              <a16:creationId xmlns:a16="http://schemas.microsoft.com/office/drawing/2014/main" xmlns="" id="{13B088FE-A562-1102-09D2-88C577B3E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451374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710</xdr:row>
      <xdr:rowOff>22927</xdr:rowOff>
    </xdr:from>
    <xdr:to>
      <xdr:col>15</xdr:col>
      <xdr:colOff>701675</xdr:colOff>
      <xdr:row>710</xdr:row>
      <xdr:rowOff>1108777</xdr:rowOff>
    </xdr:to>
    <xdr:pic>
      <xdr:nvPicPr>
        <xdr:cNvPr id="1380" name="Picture 1379">
          <a:extLst>
            <a:ext uri="{FF2B5EF4-FFF2-40B4-BE49-F238E27FC236}">
              <a16:creationId xmlns:a16="http://schemas.microsoft.com/office/drawing/2014/main" xmlns="" id="{689752A1-6478-BDF9-7AD5-94C455C7D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564543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711</xdr:row>
      <xdr:rowOff>22933</xdr:rowOff>
    </xdr:from>
    <xdr:to>
      <xdr:col>15</xdr:col>
      <xdr:colOff>701675</xdr:colOff>
      <xdr:row>711</xdr:row>
      <xdr:rowOff>1108783</xdr:rowOff>
    </xdr:to>
    <xdr:pic>
      <xdr:nvPicPr>
        <xdr:cNvPr id="1382" name="Picture 1381">
          <a:extLst>
            <a:ext uri="{FF2B5EF4-FFF2-40B4-BE49-F238E27FC236}">
              <a16:creationId xmlns:a16="http://schemas.microsoft.com/office/drawing/2014/main" xmlns="" id="{30B118EC-56C0-DE2D-607E-F79E72CFA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677712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712</xdr:row>
      <xdr:rowOff>22939</xdr:rowOff>
    </xdr:from>
    <xdr:to>
      <xdr:col>15</xdr:col>
      <xdr:colOff>701675</xdr:colOff>
      <xdr:row>712</xdr:row>
      <xdr:rowOff>1108789</xdr:rowOff>
    </xdr:to>
    <xdr:pic>
      <xdr:nvPicPr>
        <xdr:cNvPr id="1384" name="Picture 1383">
          <a:extLst>
            <a:ext uri="{FF2B5EF4-FFF2-40B4-BE49-F238E27FC236}">
              <a16:creationId xmlns:a16="http://schemas.microsoft.com/office/drawing/2014/main" xmlns="" id="{07A57A45-6DA2-2CE0-C7C2-A434BE3DE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79088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713</xdr:row>
      <xdr:rowOff>22896</xdr:rowOff>
    </xdr:from>
    <xdr:to>
      <xdr:col>15</xdr:col>
      <xdr:colOff>701675</xdr:colOff>
      <xdr:row>713</xdr:row>
      <xdr:rowOff>1108746</xdr:rowOff>
    </xdr:to>
    <xdr:pic>
      <xdr:nvPicPr>
        <xdr:cNvPr id="1386" name="Picture 1385">
          <a:extLst>
            <a:ext uri="{FF2B5EF4-FFF2-40B4-BE49-F238E27FC236}">
              <a16:creationId xmlns:a16="http://schemas.microsoft.com/office/drawing/2014/main" xmlns="" id="{BE51BEFC-11F3-9E76-24A2-880D45214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0904045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714</xdr:row>
      <xdr:rowOff>22901</xdr:rowOff>
    </xdr:from>
    <xdr:to>
      <xdr:col>15</xdr:col>
      <xdr:colOff>701675</xdr:colOff>
      <xdr:row>714</xdr:row>
      <xdr:rowOff>1108751</xdr:rowOff>
    </xdr:to>
    <xdr:pic>
      <xdr:nvPicPr>
        <xdr:cNvPr id="1388" name="Picture 1387">
          <a:extLst>
            <a:ext uri="{FF2B5EF4-FFF2-40B4-BE49-F238E27FC236}">
              <a16:creationId xmlns:a16="http://schemas.microsoft.com/office/drawing/2014/main" xmlns="" id="{FD4C866F-8EEE-7A5F-94F7-9BC8049C1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017214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715</xdr:row>
      <xdr:rowOff>22907</xdr:rowOff>
    </xdr:from>
    <xdr:to>
      <xdr:col>15</xdr:col>
      <xdr:colOff>701675</xdr:colOff>
      <xdr:row>715</xdr:row>
      <xdr:rowOff>1108757</xdr:rowOff>
    </xdr:to>
    <xdr:pic>
      <xdr:nvPicPr>
        <xdr:cNvPr id="1390" name="Picture 1389">
          <a:extLst>
            <a:ext uri="{FF2B5EF4-FFF2-40B4-BE49-F238E27FC236}">
              <a16:creationId xmlns:a16="http://schemas.microsoft.com/office/drawing/2014/main" xmlns="" id="{5E5DCB1C-A163-C693-35A9-D77A2C4D0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13038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716</xdr:row>
      <xdr:rowOff>25840</xdr:rowOff>
    </xdr:from>
    <xdr:to>
      <xdr:col>15</xdr:col>
      <xdr:colOff>701675</xdr:colOff>
      <xdr:row>716</xdr:row>
      <xdr:rowOff>779903</xdr:rowOff>
    </xdr:to>
    <xdr:pic>
      <xdr:nvPicPr>
        <xdr:cNvPr id="1392" name="Picture 1391">
          <a:extLst>
            <a:ext uri="{FF2B5EF4-FFF2-40B4-BE49-F238E27FC236}">
              <a16:creationId xmlns:a16="http://schemas.microsoft.com/office/drawing/2014/main" xmlns="" id="{EAD8779E-0EC9-FD90-06F9-2A8701EC9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2438450"/>
          <a:ext cx="723900" cy="754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717</xdr:row>
      <xdr:rowOff>22911</xdr:rowOff>
    </xdr:from>
    <xdr:to>
      <xdr:col>15</xdr:col>
      <xdr:colOff>701675</xdr:colOff>
      <xdr:row>717</xdr:row>
      <xdr:rowOff>1108761</xdr:rowOff>
    </xdr:to>
    <xdr:pic>
      <xdr:nvPicPr>
        <xdr:cNvPr id="1394" name="Picture 1393">
          <a:extLst>
            <a:ext uri="{FF2B5EF4-FFF2-40B4-BE49-F238E27FC236}">
              <a16:creationId xmlns:a16="http://schemas.microsoft.com/office/drawing/2014/main" xmlns="" id="{808FB4E6-FF3B-A7E0-617F-4A0FD3204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32412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718</xdr:row>
      <xdr:rowOff>22917</xdr:rowOff>
    </xdr:from>
    <xdr:to>
      <xdr:col>15</xdr:col>
      <xdr:colOff>701675</xdr:colOff>
      <xdr:row>718</xdr:row>
      <xdr:rowOff>1108767</xdr:rowOff>
    </xdr:to>
    <xdr:pic>
      <xdr:nvPicPr>
        <xdr:cNvPr id="1396" name="Picture 1395">
          <a:extLst>
            <a:ext uri="{FF2B5EF4-FFF2-40B4-BE49-F238E27FC236}">
              <a16:creationId xmlns:a16="http://schemas.microsoft.com/office/drawing/2014/main" xmlns="" id="{FDAC7945-E4F8-0914-E880-EC6226A87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437296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719</xdr:row>
      <xdr:rowOff>22922</xdr:rowOff>
    </xdr:from>
    <xdr:to>
      <xdr:col>15</xdr:col>
      <xdr:colOff>701675</xdr:colOff>
      <xdr:row>719</xdr:row>
      <xdr:rowOff>1108772</xdr:rowOff>
    </xdr:to>
    <xdr:pic>
      <xdr:nvPicPr>
        <xdr:cNvPr id="1398" name="Picture 1397">
          <a:extLst>
            <a:ext uri="{FF2B5EF4-FFF2-40B4-BE49-F238E27FC236}">
              <a16:creationId xmlns:a16="http://schemas.microsoft.com/office/drawing/2014/main" xmlns="" id="{DD41E2DD-D93A-8E16-E6B3-7DE9ED191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550465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720</xdr:row>
      <xdr:rowOff>21588</xdr:rowOff>
    </xdr:from>
    <xdr:to>
      <xdr:col>15</xdr:col>
      <xdr:colOff>701675</xdr:colOff>
      <xdr:row>720</xdr:row>
      <xdr:rowOff>1055731</xdr:rowOff>
    </xdr:to>
    <xdr:pic>
      <xdr:nvPicPr>
        <xdr:cNvPr id="1400" name="Picture 1399">
          <a:extLst>
            <a:ext uri="{FF2B5EF4-FFF2-40B4-BE49-F238E27FC236}">
              <a16:creationId xmlns:a16="http://schemas.microsoft.com/office/drawing/2014/main" xmlns="" id="{A2D82481-C805-84C4-330A-C722670F2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6635006"/>
          <a:ext cx="723900" cy="1034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721</xdr:row>
      <xdr:rowOff>22933</xdr:rowOff>
    </xdr:from>
    <xdr:to>
      <xdr:col>15</xdr:col>
      <xdr:colOff>701675</xdr:colOff>
      <xdr:row>721</xdr:row>
      <xdr:rowOff>1108783</xdr:rowOff>
    </xdr:to>
    <xdr:pic>
      <xdr:nvPicPr>
        <xdr:cNvPr id="1402" name="Picture 1401">
          <a:extLst>
            <a:ext uri="{FF2B5EF4-FFF2-40B4-BE49-F238E27FC236}">
              <a16:creationId xmlns:a16="http://schemas.microsoft.com/office/drawing/2014/main" xmlns="" id="{A4961C07-E6B4-2A64-F32D-603F0F44E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771371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722</xdr:row>
      <xdr:rowOff>22939</xdr:rowOff>
    </xdr:from>
    <xdr:to>
      <xdr:col>15</xdr:col>
      <xdr:colOff>701675</xdr:colOff>
      <xdr:row>722</xdr:row>
      <xdr:rowOff>1108789</xdr:rowOff>
    </xdr:to>
    <xdr:pic>
      <xdr:nvPicPr>
        <xdr:cNvPr id="1404" name="Picture 1403">
          <a:extLst>
            <a:ext uri="{FF2B5EF4-FFF2-40B4-BE49-F238E27FC236}">
              <a16:creationId xmlns:a16="http://schemas.microsoft.com/office/drawing/2014/main" xmlns="" id="{A5A9C874-3B9C-D607-9B87-88D0AB498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884540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723</xdr:row>
      <xdr:rowOff>22894</xdr:rowOff>
    </xdr:from>
    <xdr:to>
      <xdr:col>15</xdr:col>
      <xdr:colOff>701675</xdr:colOff>
      <xdr:row>723</xdr:row>
      <xdr:rowOff>1108744</xdr:rowOff>
    </xdr:to>
    <xdr:pic>
      <xdr:nvPicPr>
        <xdr:cNvPr id="1406" name="Picture 1405">
          <a:extLst>
            <a:ext uri="{FF2B5EF4-FFF2-40B4-BE49-F238E27FC236}">
              <a16:creationId xmlns:a16="http://schemas.microsoft.com/office/drawing/2014/main" xmlns="" id="{638C5923-D075-D842-32C7-FCD761243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199770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724</xdr:row>
      <xdr:rowOff>22900</xdr:rowOff>
    </xdr:from>
    <xdr:to>
      <xdr:col>15</xdr:col>
      <xdr:colOff>701675</xdr:colOff>
      <xdr:row>724</xdr:row>
      <xdr:rowOff>1108750</xdr:rowOff>
    </xdr:to>
    <xdr:pic>
      <xdr:nvPicPr>
        <xdr:cNvPr id="1408" name="Picture 1407">
          <a:extLst>
            <a:ext uri="{FF2B5EF4-FFF2-40B4-BE49-F238E27FC236}">
              <a16:creationId xmlns:a16="http://schemas.microsoft.com/office/drawing/2014/main" xmlns="" id="{3729860B-621B-32A3-3830-7467323F2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11087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725</xdr:row>
      <xdr:rowOff>24246</xdr:rowOff>
    </xdr:from>
    <xdr:to>
      <xdr:col>15</xdr:col>
      <xdr:colOff>701675</xdr:colOff>
      <xdr:row>725</xdr:row>
      <xdr:rowOff>727233</xdr:rowOff>
    </xdr:to>
    <xdr:pic>
      <xdr:nvPicPr>
        <xdr:cNvPr id="1410" name="Picture 1409">
          <a:extLst>
            <a:ext uri="{FF2B5EF4-FFF2-40B4-BE49-F238E27FC236}">
              <a16:creationId xmlns:a16="http://schemas.microsoft.com/office/drawing/2014/main" xmlns="" id="{474ACD3D-8644-DF9F-FFD1-5584F9237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2241759"/>
          <a:ext cx="723900" cy="7029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726</xdr:row>
      <xdr:rowOff>24242</xdr:rowOff>
    </xdr:from>
    <xdr:to>
      <xdr:col>15</xdr:col>
      <xdr:colOff>701675</xdr:colOff>
      <xdr:row>726</xdr:row>
      <xdr:rowOff>727229</xdr:rowOff>
    </xdr:to>
    <xdr:pic>
      <xdr:nvPicPr>
        <xdr:cNvPr id="1412" name="Picture 1411">
          <a:extLst>
            <a:ext uri="{FF2B5EF4-FFF2-40B4-BE49-F238E27FC236}">
              <a16:creationId xmlns:a16="http://schemas.microsoft.com/office/drawing/2014/main" xmlns="" id="{326EDDEC-1851-E952-FAD5-60E152C59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2993192"/>
          <a:ext cx="723900" cy="7029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728</xdr:row>
      <xdr:rowOff>22932</xdr:rowOff>
    </xdr:from>
    <xdr:to>
      <xdr:col>15</xdr:col>
      <xdr:colOff>701675</xdr:colOff>
      <xdr:row>728</xdr:row>
      <xdr:rowOff>1108782</xdr:rowOff>
    </xdr:to>
    <xdr:pic>
      <xdr:nvPicPr>
        <xdr:cNvPr id="1414" name="Picture 1413">
          <a:extLst>
            <a:ext uri="{FF2B5EF4-FFF2-40B4-BE49-F238E27FC236}">
              <a16:creationId xmlns:a16="http://schemas.microsoft.com/office/drawing/2014/main" xmlns="" id="{C61368F1-180A-D293-3A1F-6FAC34C06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407829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729</xdr:row>
      <xdr:rowOff>22937</xdr:rowOff>
    </xdr:from>
    <xdr:to>
      <xdr:col>15</xdr:col>
      <xdr:colOff>701675</xdr:colOff>
      <xdr:row>729</xdr:row>
      <xdr:rowOff>1108787</xdr:rowOff>
    </xdr:to>
    <xdr:pic>
      <xdr:nvPicPr>
        <xdr:cNvPr id="1416" name="Picture 1415">
          <a:extLst>
            <a:ext uri="{FF2B5EF4-FFF2-40B4-BE49-F238E27FC236}">
              <a16:creationId xmlns:a16="http://schemas.microsoft.com/office/drawing/2014/main" xmlns="" id="{F0E014E1-AEEF-9940-A2C3-7EC4A4898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520998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730</xdr:row>
      <xdr:rowOff>22844</xdr:rowOff>
    </xdr:from>
    <xdr:to>
      <xdr:col>15</xdr:col>
      <xdr:colOff>701675</xdr:colOff>
      <xdr:row>730</xdr:row>
      <xdr:rowOff>746744</xdr:rowOff>
    </xdr:to>
    <xdr:pic>
      <xdr:nvPicPr>
        <xdr:cNvPr id="1418" name="Picture 1417">
          <a:extLst>
            <a:ext uri="{FF2B5EF4-FFF2-40B4-BE49-F238E27FC236}">
              <a16:creationId xmlns:a16="http://schemas.microsoft.com/office/drawing/2014/main" xmlns="" id="{EA042272-2A5D-5521-3D2C-97C9A73DF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63415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731</xdr:row>
      <xdr:rowOff>22939</xdr:rowOff>
    </xdr:from>
    <xdr:to>
      <xdr:col>15</xdr:col>
      <xdr:colOff>701675</xdr:colOff>
      <xdr:row>731</xdr:row>
      <xdr:rowOff>1108789</xdr:rowOff>
    </xdr:to>
    <xdr:pic>
      <xdr:nvPicPr>
        <xdr:cNvPr id="1420" name="Picture 1419">
          <a:extLst>
            <a:ext uri="{FF2B5EF4-FFF2-40B4-BE49-F238E27FC236}">
              <a16:creationId xmlns:a16="http://schemas.microsoft.com/office/drawing/2014/main" xmlns="" id="{D1968996-9B38-2EED-59B2-DC89C2920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71112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732</xdr:row>
      <xdr:rowOff>22896</xdr:rowOff>
    </xdr:from>
    <xdr:to>
      <xdr:col>15</xdr:col>
      <xdr:colOff>701675</xdr:colOff>
      <xdr:row>732</xdr:row>
      <xdr:rowOff>1108746</xdr:rowOff>
    </xdr:to>
    <xdr:pic>
      <xdr:nvPicPr>
        <xdr:cNvPr id="1422" name="Picture 1421">
          <a:extLst>
            <a:ext uri="{FF2B5EF4-FFF2-40B4-BE49-F238E27FC236}">
              <a16:creationId xmlns:a16="http://schemas.microsoft.com/office/drawing/2014/main" xmlns="" id="{77DC6DBB-8838-DF65-6EB8-C9F596CD5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824285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733</xdr:row>
      <xdr:rowOff>22901</xdr:rowOff>
    </xdr:from>
    <xdr:to>
      <xdr:col>15</xdr:col>
      <xdr:colOff>701675</xdr:colOff>
      <xdr:row>733</xdr:row>
      <xdr:rowOff>1108751</xdr:rowOff>
    </xdr:to>
    <xdr:pic>
      <xdr:nvPicPr>
        <xdr:cNvPr id="1424" name="Picture 1423">
          <a:extLst>
            <a:ext uri="{FF2B5EF4-FFF2-40B4-BE49-F238E27FC236}">
              <a16:creationId xmlns:a16="http://schemas.microsoft.com/office/drawing/2014/main" xmlns="" id="{24A7EB9A-2CDB-1515-9301-A95F5F093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937454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734</xdr:row>
      <xdr:rowOff>22907</xdr:rowOff>
    </xdr:from>
    <xdr:to>
      <xdr:col>15</xdr:col>
      <xdr:colOff>701675</xdr:colOff>
      <xdr:row>734</xdr:row>
      <xdr:rowOff>1108757</xdr:rowOff>
    </xdr:to>
    <xdr:pic>
      <xdr:nvPicPr>
        <xdr:cNvPr id="1426" name="Picture 1425">
          <a:extLst>
            <a:ext uri="{FF2B5EF4-FFF2-40B4-BE49-F238E27FC236}">
              <a16:creationId xmlns:a16="http://schemas.microsoft.com/office/drawing/2014/main" xmlns="" id="{8087F7DC-B0B6-4085-EAC0-4BAFC4233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05062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735</xdr:row>
      <xdr:rowOff>22913</xdr:rowOff>
    </xdr:from>
    <xdr:to>
      <xdr:col>15</xdr:col>
      <xdr:colOff>701675</xdr:colOff>
      <xdr:row>735</xdr:row>
      <xdr:rowOff>1108763</xdr:rowOff>
    </xdr:to>
    <xdr:pic>
      <xdr:nvPicPr>
        <xdr:cNvPr id="1428" name="Picture 1427">
          <a:extLst>
            <a:ext uri="{FF2B5EF4-FFF2-40B4-BE49-F238E27FC236}">
              <a16:creationId xmlns:a16="http://schemas.microsoft.com/office/drawing/2014/main" xmlns="" id="{488E724A-86F7-E7C9-1234-0FB2CC048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16379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736</xdr:row>
      <xdr:rowOff>21629</xdr:rowOff>
    </xdr:from>
    <xdr:to>
      <xdr:col>15</xdr:col>
      <xdr:colOff>701675</xdr:colOff>
      <xdr:row>736</xdr:row>
      <xdr:rowOff>747950</xdr:rowOff>
    </xdr:to>
    <xdr:pic>
      <xdr:nvPicPr>
        <xdr:cNvPr id="1430" name="Picture 1429">
          <a:extLst>
            <a:ext uri="{FF2B5EF4-FFF2-40B4-BE49-F238E27FC236}">
              <a16:creationId xmlns:a16="http://schemas.microsoft.com/office/drawing/2014/main" xmlns="" id="{19BA0C20-0BF0-B8FD-CE54-CEC049653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2768322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737</xdr:row>
      <xdr:rowOff>21625</xdr:rowOff>
    </xdr:from>
    <xdr:to>
      <xdr:col>15</xdr:col>
      <xdr:colOff>701675</xdr:colOff>
      <xdr:row>737</xdr:row>
      <xdr:rowOff>747946</xdr:rowOff>
    </xdr:to>
    <xdr:pic>
      <xdr:nvPicPr>
        <xdr:cNvPr id="1432" name="Picture 1431">
          <a:extLst>
            <a:ext uri="{FF2B5EF4-FFF2-40B4-BE49-F238E27FC236}">
              <a16:creationId xmlns:a16="http://schemas.microsoft.com/office/drawing/2014/main" xmlns="" id="{BD5D2CE7-41B1-2965-2ECC-0A3316645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3537863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738</xdr:row>
      <xdr:rowOff>21622</xdr:rowOff>
    </xdr:from>
    <xdr:to>
      <xdr:col>15</xdr:col>
      <xdr:colOff>701675</xdr:colOff>
      <xdr:row>738</xdr:row>
      <xdr:rowOff>747943</xdr:rowOff>
    </xdr:to>
    <xdr:pic>
      <xdr:nvPicPr>
        <xdr:cNvPr id="1434" name="Picture 1433">
          <a:extLst>
            <a:ext uri="{FF2B5EF4-FFF2-40B4-BE49-F238E27FC236}">
              <a16:creationId xmlns:a16="http://schemas.microsoft.com/office/drawing/2014/main" xmlns="" id="{7ECDC50F-BB3C-8034-46DB-935DF92E1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4307404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739</xdr:row>
      <xdr:rowOff>22808</xdr:rowOff>
    </xdr:from>
    <xdr:to>
      <xdr:col>15</xdr:col>
      <xdr:colOff>701675</xdr:colOff>
      <xdr:row>739</xdr:row>
      <xdr:rowOff>746708</xdr:rowOff>
    </xdr:to>
    <xdr:pic>
      <xdr:nvPicPr>
        <xdr:cNvPr id="1436" name="Picture 1435">
          <a:extLst>
            <a:ext uri="{FF2B5EF4-FFF2-40B4-BE49-F238E27FC236}">
              <a16:creationId xmlns:a16="http://schemas.microsoft.com/office/drawing/2014/main" xmlns="" id="{4E1C5160-B575-1014-4E69-B58EDE32E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50781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740</xdr:row>
      <xdr:rowOff>22804</xdr:rowOff>
    </xdr:from>
    <xdr:to>
      <xdr:col>15</xdr:col>
      <xdr:colOff>701675</xdr:colOff>
      <xdr:row>740</xdr:row>
      <xdr:rowOff>746704</xdr:rowOff>
    </xdr:to>
    <xdr:pic>
      <xdr:nvPicPr>
        <xdr:cNvPr id="1438" name="Picture 1437">
          <a:extLst>
            <a:ext uri="{FF2B5EF4-FFF2-40B4-BE49-F238E27FC236}">
              <a16:creationId xmlns:a16="http://schemas.microsoft.com/office/drawing/2014/main" xmlns="" id="{F71C939F-FCB4-21A5-833A-806F9E1C6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58476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741</xdr:row>
      <xdr:rowOff>22800</xdr:rowOff>
    </xdr:from>
    <xdr:to>
      <xdr:col>15</xdr:col>
      <xdr:colOff>701675</xdr:colOff>
      <xdr:row>741</xdr:row>
      <xdr:rowOff>746700</xdr:rowOff>
    </xdr:to>
    <xdr:pic>
      <xdr:nvPicPr>
        <xdr:cNvPr id="1440" name="Picture 1439">
          <a:extLst>
            <a:ext uri="{FF2B5EF4-FFF2-40B4-BE49-F238E27FC236}">
              <a16:creationId xmlns:a16="http://schemas.microsoft.com/office/drawing/2014/main" xmlns="" id="{A40194CA-305C-B7ED-D16D-8EB681DEC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66172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742</xdr:row>
      <xdr:rowOff>22846</xdr:rowOff>
    </xdr:from>
    <xdr:to>
      <xdr:col>15</xdr:col>
      <xdr:colOff>701675</xdr:colOff>
      <xdr:row>742</xdr:row>
      <xdr:rowOff>746746</xdr:rowOff>
    </xdr:to>
    <xdr:pic>
      <xdr:nvPicPr>
        <xdr:cNvPr id="1442" name="Picture 1441">
          <a:extLst>
            <a:ext uri="{FF2B5EF4-FFF2-40B4-BE49-F238E27FC236}">
              <a16:creationId xmlns:a16="http://schemas.microsoft.com/office/drawing/2014/main" xmlns="" id="{55B4F934-49ED-18F6-BFAA-A248FA302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738680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743</xdr:row>
      <xdr:rowOff>23189</xdr:rowOff>
    </xdr:from>
    <xdr:to>
      <xdr:col>15</xdr:col>
      <xdr:colOff>701675</xdr:colOff>
      <xdr:row>743</xdr:row>
      <xdr:rowOff>755458</xdr:rowOff>
    </xdr:to>
    <xdr:pic>
      <xdr:nvPicPr>
        <xdr:cNvPr id="1444" name="Picture 1443">
          <a:extLst>
            <a:ext uri="{FF2B5EF4-FFF2-40B4-BE49-F238E27FC236}">
              <a16:creationId xmlns:a16="http://schemas.microsoft.com/office/drawing/2014/main" xmlns="" id="{670D6898-3E26-E72A-DADD-FAB1A89CF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8156694"/>
          <a:ext cx="723900" cy="7322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744</xdr:row>
      <xdr:rowOff>22813</xdr:rowOff>
    </xdr:from>
    <xdr:to>
      <xdr:col>15</xdr:col>
      <xdr:colOff>701675</xdr:colOff>
      <xdr:row>744</xdr:row>
      <xdr:rowOff>746713</xdr:rowOff>
    </xdr:to>
    <xdr:pic>
      <xdr:nvPicPr>
        <xdr:cNvPr id="1446" name="Picture 1445">
          <a:extLst>
            <a:ext uri="{FF2B5EF4-FFF2-40B4-BE49-F238E27FC236}">
              <a16:creationId xmlns:a16="http://schemas.microsoft.com/office/drawing/2014/main" xmlns="" id="{C7221DB8-798B-DEC0-DB7B-C3B06D906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89349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745</xdr:row>
      <xdr:rowOff>25637</xdr:rowOff>
    </xdr:from>
    <xdr:to>
      <xdr:col>15</xdr:col>
      <xdr:colOff>701675</xdr:colOff>
      <xdr:row>745</xdr:row>
      <xdr:rowOff>771072</xdr:rowOff>
    </xdr:to>
    <xdr:pic>
      <xdr:nvPicPr>
        <xdr:cNvPr id="1448" name="Picture 1447">
          <a:extLst>
            <a:ext uri="{FF2B5EF4-FFF2-40B4-BE49-F238E27FC236}">
              <a16:creationId xmlns:a16="http://schemas.microsoft.com/office/drawing/2014/main" xmlns="" id="{F09A3109-34A5-E01A-E0DF-631154FBF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39707285"/>
          <a:ext cx="723900" cy="7454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746</xdr:row>
      <xdr:rowOff>22832</xdr:rowOff>
    </xdr:from>
    <xdr:to>
      <xdr:col>15</xdr:col>
      <xdr:colOff>701675</xdr:colOff>
      <xdr:row>746</xdr:row>
      <xdr:rowOff>746732</xdr:rowOff>
    </xdr:to>
    <xdr:pic>
      <xdr:nvPicPr>
        <xdr:cNvPr id="1450" name="Picture 1449">
          <a:extLst>
            <a:ext uri="{FF2B5EF4-FFF2-40B4-BE49-F238E27FC236}">
              <a16:creationId xmlns:a16="http://schemas.microsoft.com/office/drawing/2014/main" xmlns="" id="{646D6321-6132-8D17-A884-5CD4CE75A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05011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747</xdr:row>
      <xdr:rowOff>22827</xdr:rowOff>
    </xdr:from>
    <xdr:to>
      <xdr:col>15</xdr:col>
      <xdr:colOff>701675</xdr:colOff>
      <xdr:row>747</xdr:row>
      <xdr:rowOff>746727</xdr:rowOff>
    </xdr:to>
    <xdr:pic>
      <xdr:nvPicPr>
        <xdr:cNvPr id="1452" name="Picture 1451">
          <a:extLst>
            <a:ext uri="{FF2B5EF4-FFF2-40B4-BE49-F238E27FC236}">
              <a16:creationId xmlns:a16="http://schemas.microsoft.com/office/drawing/2014/main" xmlns="" id="{28E7B15D-0B16-8B11-4DE2-849FFDAB1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12707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748</xdr:row>
      <xdr:rowOff>22426</xdr:rowOff>
    </xdr:from>
    <xdr:to>
      <xdr:col>15</xdr:col>
      <xdr:colOff>701675</xdr:colOff>
      <xdr:row>748</xdr:row>
      <xdr:rowOff>774251</xdr:rowOff>
    </xdr:to>
    <xdr:pic>
      <xdr:nvPicPr>
        <xdr:cNvPr id="1454" name="Picture 1453">
          <a:extLst>
            <a:ext uri="{FF2B5EF4-FFF2-40B4-BE49-F238E27FC236}">
              <a16:creationId xmlns:a16="http://schemas.microsoft.com/office/drawing/2014/main" xmlns="" id="{EA702A34-239E-DE13-7CF0-A84E0A52A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2039868"/>
          <a:ext cx="723900" cy="751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749</xdr:row>
      <xdr:rowOff>24730</xdr:rowOff>
    </xdr:from>
    <xdr:to>
      <xdr:col>15</xdr:col>
      <xdr:colOff>701675</xdr:colOff>
      <xdr:row>749</xdr:row>
      <xdr:rowOff>1116036</xdr:rowOff>
    </xdr:to>
    <xdr:pic>
      <xdr:nvPicPr>
        <xdr:cNvPr id="1456" name="Picture 1455">
          <a:extLst>
            <a:ext uri="{FF2B5EF4-FFF2-40B4-BE49-F238E27FC236}">
              <a16:creationId xmlns:a16="http://schemas.microsoft.com/office/drawing/2014/main" xmlns="" id="{14E1FF59-F750-4A99-E9B4-AC8E3FD3D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2838877"/>
          <a:ext cx="723900" cy="10913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750</xdr:row>
      <xdr:rowOff>22826</xdr:rowOff>
    </xdr:from>
    <xdr:to>
      <xdr:col>15</xdr:col>
      <xdr:colOff>701675</xdr:colOff>
      <xdr:row>750</xdr:row>
      <xdr:rowOff>746726</xdr:rowOff>
    </xdr:to>
    <xdr:pic>
      <xdr:nvPicPr>
        <xdr:cNvPr id="1458" name="Picture 1457">
          <a:extLst>
            <a:ext uri="{FF2B5EF4-FFF2-40B4-BE49-F238E27FC236}">
              <a16:creationId xmlns:a16="http://schemas.microsoft.com/office/drawing/2014/main" xmlns="" id="{EAD9B9EF-CD0E-1287-CA35-433D9BF11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39777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751</xdr:row>
      <xdr:rowOff>22822</xdr:rowOff>
    </xdr:from>
    <xdr:to>
      <xdr:col>15</xdr:col>
      <xdr:colOff>701675</xdr:colOff>
      <xdr:row>751</xdr:row>
      <xdr:rowOff>746722</xdr:rowOff>
    </xdr:to>
    <xdr:pic>
      <xdr:nvPicPr>
        <xdr:cNvPr id="1460" name="Picture 1459">
          <a:extLst>
            <a:ext uri="{FF2B5EF4-FFF2-40B4-BE49-F238E27FC236}">
              <a16:creationId xmlns:a16="http://schemas.microsoft.com/office/drawing/2014/main" xmlns="" id="{831FCC91-7B26-2898-8003-08D0FF444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47472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727</xdr:row>
      <xdr:rowOff>22798</xdr:rowOff>
    </xdr:from>
    <xdr:to>
      <xdr:col>15</xdr:col>
      <xdr:colOff>701675</xdr:colOff>
      <xdr:row>727</xdr:row>
      <xdr:rowOff>746698</xdr:rowOff>
    </xdr:to>
    <xdr:pic>
      <xdr:nvPicPr>
        <xdr:cNvPr id="1462" name="Picture 1461">
          <a:extLst>
            <a:ext uri="{FF2B5EF4-FFF2-40B4-BE49-F238E27FC236}">
              <a16:creationId xmlns:a16="http://schemas.microsoft.com/office/drawing/2014/main" xmlns="" id="{93FB980A-5DA8-2330-A2C0-412E5D819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237431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753</xdr:row>
      <xdr:rowOff>24448</xdr:rowOff>
    </xdr:from>
    <xdr:to>
      <xdr:col>15</xdr:col>
      <xdr:colOff>701675</xdr:colOff>
      <xdr:row>753</xdr:row>
      <xdr:rowOff>754109</xdr:rowOff>
    </xdr:to>
    <xdr:pic>
      <xdr:nvPicPr>
        <xdr:cNvPr id="1464" name="Picture 1463">
          <a:extLst>
            <a:ext uri="{FF2B5EF4-FFF2-40B4-BE49-F238E27FC236}">
              <a16:creationId xmlns:a16="http://schemas.microsoft.com/office/drawing/2014/main" xmlns="" id="{480DD6E0-41AC-1941-9D63-849AB4B7A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6161216"/>
          <a:ext cx="723900" cy="7296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754</xdr:row>
      <xdr:rowOff>22832</xdr:rowOff>
    </xdr:from>
    <xdr:to>
      <xdr:col>15</xdr:col>
      <xdr:colOff>701675</xdr:colOff>
      <xdr:row>754</xdr:row>
      <xdr:rowOff>746732</xdr:rowOff>
    </xdr:to>
    <xdr:pic>
      <xdr:nvPicPr>
        <xdr:cNvPr id="1466" name="Picture 1465">
          <a:extLst>
            <a:ext uri="{FF2B5EF4-FFF2-40B4-BE49-F238E27FC236}">
              <a16:creationId xmlns:a16="http://schemas.microsoft.com/office/drawing/2014/main" xmlns="" id="{F9CD9240-BEEC-3A7D-B0B8-EEF5CDC8D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69381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755</xdr:row>
      <xdr:rowOff>22233</xdr:rowOff>
    </xdr:from>
    <xdr:to>
      <xdr:col>15</xdr:col>
      <xdr:colOff>701675</xdr:colOff>
      <xdr:row>755</xdr:row>
      <xdr:rowOff>756329</xdr:rowOff>
    </xdr:to>
    <xdr:pic>
      <xdr:nvPicPr>
        <xdr:cNvPr id="1468" name="Picture 1467">
          <a:extLst>
            <a:ext uri="{FF2B5EF4-FFF2-40B4-BE49-F238E27FC236}">
              <a16:creationId xmlns:a16="http://schemas.microsoft.com/office/drawing/2014/main" xmlns="" id="{89F3E55B-0DB4-AEB5-654C-1E3C041C6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7707144"/>
          <a:ext cx="723900" cy="7340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756</xdr:row>
      <xdr:rowOff>22800</xdr:rowOff>
    </xdr:from>
    <xdr:to>
      <xdr:col>15</xdr:col>
      <xdr:colOff>701675</xdr:colOff>
      <xdr:row>756</xdr:row>
      <xdr:rowOff>746700</xdr:rowOff>
    </xdr:to>
    <xdr:pic>
      <xdr:nvPicPr>
        <xdr:cNvPr id="1470" name="Picture 1469">
          <a:extLst>
            <a:ext uri="{FF2B5EF4-FFF2-40B4-BE49-F238E27FC236}">
              <a16:creationId xmlns:a16="http://schemas.microsoft.com/office/drawing/2014/main" xmlns="" id="{8C9C953C-4E9D-ED83-C666-78729264E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84863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757</xdr:row>
      <xdr:rowOff>22647</xdr:rowOff>
    </xdr:from>
    <xdr:to>
      <xdr:col>15</xdr:col>
      <xdr:colOff>701675</xdr:colOff>
      <xdr:row>757</xdr:row>
      <xdr:rowOff>565819</xdr:rowOff>
    </xdr:to>
    <xdr:pic>
      <xdr:nvPicPr>
        <xdr:cNvPr id="1472" name="Picture 1471">
          <a:extLst>
            <a:ext uri="{FF2B5EF4-FFF2-40B4-BE49-F238E27FC236}">
              <a16:creationId xmlns:a16="http://schemas.microsoft.com/office/drawing/2014/main" xmlns="" id="{B606FF7C-9FE4-B994-9300-1E34A070B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9255700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758</xdr:row>
      <xdr:rowOff>22935</xdr:rowOff>
    </xdr:from>
    <xdr:to>
      <xdr:col>15</xdr:col>
      <xdr:colOff>701675</xdr:colOff>
      <xdr:row>758</xdr:row>
      <xdr:rowOff>1108785</xdr:rowOff>
    </xdr:to>
    <xdr:pic>
      <xdr:nvPicPr>
        <xdr:cNvPr id="1474" name="Picture 1473">
          <a:extLst>
            <a:ext uri="{FF2B5EF4-FFF2-40B4-BE49-F238E27FC236}">
              <a16:creationId xmlns:a16="http://schemas.microsoft.com/office/drawing/2014/main" xmlns="" id="{B2114EBA-3C9B-8E4D-AEFA-EA7A583E7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4984446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760</xdr:row>
      <xdr:rowOff>22828</xdr:rowOff>
    </xdr:from>
    <xdr:to>
      <xdr:col>15</xdr:col>
      <xdr:colOff>701675</xdr:colOff>
      <xdr:row>760</xdr:row>
      <xdr:rowOff>746728</xdr:rowOff>
    </xdr:to>
    <xdr:pic>
      <xdr:nvPicPr>
        <xdr:cNvPr id="1476" name="Picture 1475">
          <a:extLst>
            <a:ext uri="{FF2B5EF4-FFF2-40B4-BE49-F238E27FC236}">
              <a16:creationId xmlns:a16="http://schemas.microsoft.com/office/drawing/2014/main" xmlns="" id="{1D24FEA1-4426-9A2A-2091-ADD3DEF0B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13834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761</xdr:row>
      <xdr:rowOff>24710</xdr:rowOff>
    </xdr:from>
    <xdr:to>
      <xdr:col>15</xdr:col>
      <xdr:colOff>701675</xdr:colOff>
      <xdr:row>761</xdr:row>
      <xdr:rowOff>663351</xdr:rowOff>
    </xdr:to>
    <xdr:pic>
      <xdr:nvPicPr>
        <xdr:cNvPr id="1478" name="Picture 1477">
          <a:extLst>
            <a:ext uri="{FF2B5EF4-FFF2-40B4-BE49-F238E27FC236}">
              <a16:creationId xmlns:a16="http://schemas.microsoft.com/office/drawing/2014/main" xmlns="" id="{54D3E76F-5C79-0B55-17C5-0B73FCD34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2154872"/>
          <a:ext cx="723900" cy="6386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762</xdr:row>
      <xdr:rowOff>24083</xdr:rowOff>
    </xdr:from>
    <xdr:to>
      <xdr:col>15</xdr:col>
      <xdr:colOff>701675</xdr:colOff>
      <xdr:row>762</xdr:row>
      <xdr:rowOff>537276</xdr:rowOff>
    </xdr:to>
    <xdr:pic>
      <xdr:nvPicPr>
        <xdr:cNvPr id="1480" name="Picture 1479">
          <a:extLst>
            <a:ext uri="{FF2B5EF4-FFF2-40B4-BE49-F238E27FC236}">
              <a16:creationId xmlns:a16="http://schemas.microsoft.com/office/drawing/2014/main" xmlns="" id="{51CAC7C9-1EC7-518F-8F9E-CC1537A5C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2842309"/>
          <a:ext cx="723900" cy="51319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763</xdr:row>
      <xdr:rowOff>21717</xdr:rowOff>
    </xdr:from>
    <xdr:to>
      <xdr:col>15</xdr:col>
      <xdr:colOff>701675</xdr:colOff>
      <xdr:row>763</xdr:row>
      <xdr:rowOff>892720</xdr:rowOff>
    </xdr:to>
    <xdr:pic>
      <xdr:nvPicPr>
        <xdr:cNvPr id="1482" name="Picture 1481">
          <a:extLst>
            <a:ext uri="{FF2B5EF4-FFF2-40B4-BE49-F238E27FC236}">
              <a16:creationId xmlns:a16="http://schemas.microsoft.com/office/drawing/2014/main" xmlns="" id="{63109D00-DF10-D96F-E57F-8036D68E7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3401258"/>
          <a:ext cx="723900" cy="8710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764</xdr:row>
      <xdr:rowOff>22809</xdr:rowOff>
    </xdr:from>
    <xdr:to>
      <xdr:col>15</xdr:col>
      <xdr:colOff>701675</xdr:colOff>
      <xdr:row>764</xdr:row>
      <xdr:rowOff>746709</xdr:rowOff>
    </xdr:to>
    <xdr:pic>
      <xdr:nvPicPr>
        <xdr:cNvPr id="1484" name="Picture 1483">
          <a:extLst>
            <a:ext uri="{FF2B5EF4-FFF2-40B4-BE49-F238E27FC236}">
              <a16:creationId xmlns:a16="http://schemas.microsoft.com/office/drawing/2014/main" xmlns="" id="{D8A2938F-652E-8A9E-1FE5-B0B72E035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43167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765</xdr:row>
      <xdr:rowOff>22904</xdr:rowOff>
    </xdr:from>
    <xdr:to>
      <xdr:col>15</xdr:col>
      <xdr:colOff>701675</xdr:colOff>
      <xdr:row>765</xdr:row>
      <xdr:rowOff>1108754</xdr:rowOff>
    </xdr:to>
    <xdr:pic>
      <xdr:nvPicPr>
        <xdr:cNvPr id="1486" name="Picture 1485">
          <a:extLst>
            <a:ext uri="{FF2B5EF4-FFF2-40B4-BE49-F238E27FC236}">
              <a16:creationId xmlns:a16="http://schemas.microsoft.com/office/drawing/2014/main" xmlns="" id="{F95DCFE9-07DD-864E-14BD-DA581FEAC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508638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766</xdr:row>
      <xdr:rowOff>22911</xdr:rowOff>
    </xdr:from>
    <xdr:to>
      <xdr:col>15</xdr:col>
      <xdr:colOff>701675</xdr:colOff>
      <xdr:row>766</xdr:row>
      <xdr:rowOff>1108761</xdr:rowOff>
    </xdr:to>
    <xdr:pic>
      <xdr:nvPicPr>
        <xdr:cNvPr id="1488" name="Picture 1487">
          <a:extLst>
            <a:ext uri="{FF2B5EF4-FFF2-40B4-BE49-F238E27FC236}">
              <a16:creationId xmlns:a16="http://schemas.microsoft.com/office/drawing/2014/main" xmlns="" id="{1E11AE22-6F78-3BCF-F867-847DF4B52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62180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767</xdr:row>
      <xdr:rowOff>23115</xdr:rowOff>
    </xdr:from>
    <xdr:to>
      <xdr:col>15</xdr:col>
      <xdr:colOff>701675</xdr:colOff>
      <xdr:row>767</xdr:row>
      <xdr:rowOff>764576</xdr:rowOff>
    </xdr:to>
    <xdr:pic>
      <xdr:nvPicPr>
        <xdr:cNvPr id="1490" name="Picture 1489">
          <a:extLst>
            <a:ext uri="{FF2B5EF4-FFF2-40B4-BE49-F238E27FC236}">
              <a16:creationId xmlns:a16="http://schemas.microsoft.com/office/drawing/2014/main" xmlns="" id="{1FCA7821-CFE1-4FFF-AA18-B923E7769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7349966"/>
          <a:ext cx="723900" cy="7414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768</xdr:row>
      <xdr:rowOff>21772</xdr:rowOff>
    </xdr:from>
    <xdr:to>
      <xdr:col>15</xdr:col>
      <xdr:colOff>701675</xdr:colOff>
      <xdr:row>768</xdr:row>
      <xdr:rowOff>747776</xdr:rowOff>
    </xdr:to>
    <xdr:pic>
      <xdr:nvPicPr>
        <xdr:cNvPr id="1492" name="Picture 1491">
          <a:extLst>
            <a:ext uri="{FF2B5EF4-FFF2-40B4-BE49-F238E27FC236}">
              <a16:creationId xmlns:a16="http://schemas.microsoft.com/office/drawing/2014/main" xmlns="" id="{DA997375-2653-463D-4925-BAC3CD19B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8136275"/>
          <a:ext cx="723900" cy="72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769</xdr:row>
      <xdr:rowOff>22809</xdr:rowOff>
    </xdr:from>
    <xdr:to>
      <xdr:col>15</xdr:col>
      <xdr:colOff>701675</xdr:colOff>
      <xdr:row>769</xdr:row>
      <xdr:rowOff>746709</xdr:rowOff>
    </xdr:to>
    <xdr:pic>
      <xdr:nvPicPr>
        <xdr:cNvPr id="1494" name="Picture 1493">
          <a:extLst>
            <a:ext uri="{FF2B5EF4-FFF2-40B4-BE49-F238E27FC236}">
              <a16:creationId xmlns:a16="http://schemas.microsoft.com/office/drawing/2014/main" xmlns="" id="{BD93AB32-5AC6-ACDC-CB6C-DABEA9524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89068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770</xdr:row>
      <xdr:rowOff>25237</xdr:rowOff>
    </xdr:from>
    <xdr:to>
      <xdr:col>15</xdr:col>
      <xdr:colOff>701675</xdr:colOff>
      <xdr:row>770</xdr:row>
      <xdr:rowOff>753358</xdr:rowOff>
    </xdr:to>
    <xdr:pic>
      <xdr:nvPicPr>
        <xdr:cNvPr id="1496" name="Picture 1495">
          <a:extLst>
            <a:ext uri="{FF2B5EF4-FFF2-40B4-BE49-F238E27FC236}">
              <a16:creationId xmlns:a16="http://schemas.microsoft.com/office/drawing/2014/main" xmlns="" id="{01A2BF77-07A8-0FDD-E479-74A455B15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9678829"/>
          <a:ext cx="723900" cy="7281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771</xdr:row>
      <xdr:rowOff>21785</xdr:rowOff>
    </xdr:from>
    <xdr:to>
      <xdr:col>15</xdr:col>
      <xdr:colOff>701675</xdr:colOff>
      <xdr:row>771</xdr:row>
      <xdr:rowOff>747789</xdr:rowOff>
    </xdr:to>
    <xdr:pic>
      <xdr:nvPicPr>
        <xdr:cNvPr id="1498" name="Picture 1497">
          <a:extLst>
            <a:ext uri="{FF2B5EF4-FFF2-40B4-BE49-F238E27FC236}">
              <a16:creationId xmlns:a16="http://schemas.microsoft.com/office/drawing/2014/main" xmlns="" id="{BEAEAE9E-2E52-0672-5BDF-8CF6B03C9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0453975"/>
          <a:ext cx="723900" cy="72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772</xdr:row>
      <xdr:rowOff>22822</xdr:rowOff>
    </xdr:from>
    <xdr:to>
      <xdr:col>15</xdr:col>
      <xdr:colOff>701675</xdr:colOff>
      <xdr:row>772</xdr:row>
      <xdr:rowOff>746722</xdr:rowOff>
    </xdr:to>
    <xdr:pic>
      <xdr:nvPicPr>
        <xdr:cNvPr id="1500" name="Picture 1499">
          <a:extLst>
            <a:ext uri="{FF2B5EF4-FFF2-40B4-BE49-F238E27FC236}">
              <a16:creationId xmlns:a16="http://schemas.microsoft.com/office/drawing/2014/main" xmlns="" id="{8F3DAB31-B2D4-E811-18B6-3BD28692E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12245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773</xdr:row>
      <xdr:rowOff>22819</xdr:rowOff>
    </xdr:from>
    <xdr:to>
      <xdr:col>15</xdr:col>
      <xdr:colOff>701675</xdr:colOff>
      <xdr:row>773</xdr:row>
      <xdr:rowOff>746719</xdr:rowOff>
    </xdr:to>
    <xdr:pic>
      <xdr:nvPicPr>
        <xdr:cNvPr id="1502" name="Picture 1501">
          <a:extLst>
            <a:ext uri="{FF2B5EF4-FFF2-40B4-BE49-F238E27FC236}">
              <a16:creationId xmlns:a16="http://schemas.microsoft.com/office/drawing/2014/main" xmlns="" id="{33C53DFB-EA88-B0AE-FD07-5BFA37312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19940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774</xdr:row>
      <xdr:rowOff>25444</xdr:rowOff>
    </xdr:from>
    <xdr:to>
      <xdr:col>15</xdr:col>
      <xdr:colOff>701675</xdr:colOff>
      <xdr:row>774</xdr:row>
      <xdr:rowOff>771280</xdr:rowOff>
    </xdr:to>
    <xdr:pic>
      <xdr:nvPicPr>
        <xdr:cNvPr id="1504" name="Picture 1503">
          <a:extLst>
            <a:ext uri="{FF2B5EF4-FFF2-40B4-BE49-F238E27FC236}">
              <a16:creationId xmlns:a16="http://schemas.microsoft.com/office/drawing/2014/main" xmlns="" id="{17E26DE6-6813-2D11-8218-2B186FFD2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2766268"/>
          <a:ext cx="723900" cy="7458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775</xdr:row>
      <xdr:rowOff>22836</xdr:rowOff>
    </xdr:from>
    <xdr:to>
      <xdr:col>15</xdr:col>
      <xdr:colOff>701675</xdr:colOff>
      <xdr:row>775</xdr:row>
      <xdr:rowOff>746736</xdr:rowOff>
    </xdr:to>
    <xdr:pic>
      <xdr:nvPicPr>
        <xdr:cNvPr id="1506" name="Picture 1505">
          <a:extLst>
            <a:ext uri="{FF2B5EF4-FFF2-40B4-BE49-F238E27FC236}">
              <a16:creationId xmlns:a16="http://schemas.microsoft.com/office/drawing/2014/main" xmlns="" id="{57B65C20-4F61-9134-1096-193CFBE4B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35603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776</xdr:row>
      <xdr:rowOff>21841</xdr:rowOff>
    </xdr:from>
    <xdr:to>
      <xdr:col>15</xdr:col>
      <xdr:colOff>701675</xdr:colOff>
      <xdr:row>776</xdr:row>
      <xdr:rowOff>829164</xdr:rowOff>
    </xdr:to>
    <xdr:pic>
      <xdr:nvPicPr>
        <xdr:cNvPr id="1508" name="Picture 1507">
          <a:extLst>
            <a:ext uri="{FF2B5EF4-FFF2-40B4-BE49-F238E27FC236}">
              <a16:creationId xmlns:a16="http://schemas.microsoft.com/office/drawing/2014/main" xmlns="" id="{096C5932-F40E-51DB-BD7F-5592F7E35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4328914"/>
          <a:ext cx="723900" cy="8073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777</xdr:row>
      <xdr:rowOff>22806</xdr:rowOff>
    </xdr:from>
    <xdr:to>
      <xdr:col>15</xdr:col>
      <xdr:colOff>701675</xdr:colOff>
      <xdr:row>777</xdr:row>
      <xdr:rowOff>746706</xdr:rowOff>
    </xdr:to>
    <xdr:pic>
      <xdr:nvPicPr>
        <xdr:cNvPr id="1510" name="Picture 1509">
          <a:extLst>
            <a:ext uri="{FF2B5EF4-FFF2-40B4-BE49-F238E27FC236}">
              <a16:creationId xmlns:a16="http://schemas.microsoft.com/office/drawing/2014/main" xmlns="" id="{100EA21C-7D37-E7F8-2AEF-16473AC61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51809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778</xdr:row>
      <xdr:rowOff>22802</xdr:rowOff>
    </xdr:from>
    <xdr:to>
      <xdr:col>15</xdr:col>
      <xdr:colOff>701675</xdr:colOff>
      <xdr:row>778</xdr:row>
      <xdr:rowOff>746702</xdr:rowOff>
    </xdr:to>
    <xdr:pic>
      <xdr:nvPicPr>
        <xdr:cNvPr id="1512" name="Picture 1511">
          <a:extLst>
            <a:ext uri="{FF2B5EF4-FFF2-40B4-BE49-F238E27FC236}">
              <a16:creationId xmlns:a16="http://schemas.microsoft.com/office/drawing/2014/main" xmlns="" id="{F4BFF535-8141-BF69-69BA-1A43CE471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59504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779</xdr:row>
      <xdr:rowOff>24336</xdr:rowOff>
    </xdr:from>
    <xdr:to>
      <xdr:col>15</xdr:col>
      <xdr:colOff>701675</xdr:colOff>
      <xdr:row>779</xdr:row>
      <xdr:rowOff>835716</xdr:rowOff>
    </xdr:to>
    <xdr:pic>
      <xdr:nvPicPr>
        <xdr:cNvPr id="1514" name="Picture 1513">
          <a:extLst>
            <a:ext uri="{FF2B5EF4-FFF2-40B4-BE49-F238E27FC236}">
              <a16:creationId xmlns:a16="http://schemas.microsoft.com/office/drawing/2014/main" xmlns="" id="{3C2685C3-7E96-7E81-1F61-5A8BDE32D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6721524"/>
          <a:ext cx="723900" cy="8113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780</xdr:row>
      <xdr:rowOff>22847</xdr:rowOff>
    </xdr:from>
    <xdr:to>
      <xdr:col>15</xdr:col>
      <xdr:colOff>701675</xdr:colOff>
      <xdr:row>780</xdr:row>
      <xdr:rowOff>746747</xdr:rowOff>
    </xdr:to>
    <xdr:pic>
      <xdr:nvPicPr>
        <xdr:cNvPr id="1516" name="Picture 1515">
          <a:extLst>
            <a:ext uri="{FF2B5EF4-FFF2-40B4-BE49-F238E27FC236}">
              <a16:creationId xmlns:a16="http://schemas.microsoft.com/office/drawing/2014/main" xmlns="" id="{C5F88083-CA92-7ECC-136E-87474D8F8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758011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781</xdr:row>
      <xdr:rowOff>22842</xdr:rowOff>
    </xdr:from>
    <xdr:to>
      <xdr:col>15</xdr:col>
      <xdr:colOff>701675</xdr:colOff>
      <xdr:row>781</xdr:row>
      <xdr:rowOff>746742</xdr:rowOff>
    </xdr:to>
    <xdr:pic>
      <xdr:nvPicPr>
        <xdr:cNvPr id="1518" name="Picture 1517">
          <a:extLst>
            <a:ext uri="{FF2B5EF4-FFF2-40B4-BE49-F238E27FC236}">
              <a16:creationId xmlns:a16="http://schemas.microsoft.com/office/drawing/2014/main" xmlns="" id="{D8A2915D-3742-0019-6399-1A1D7983E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83496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782</xdr:row>
      <xdr:rowOff>25766</xdr:rowOff>
    </xdr:from>
    <xdr:to>
      <xdr:col>15</xdr:col>
      <xdr:colOff>701675</xdr:colOff>
      <xdr:row>782</xdr:row>
      <xdr:rowOff>970102</xdr:rowOff>
    </xdr:to>
    <xdr:pic>
      <xdr:nvPicPr>
        <xdr:cNvPr id="1520" name="Picture 1519">
          <a:extLst>
            <a:ext uri="{FF2B5EF4-FFF2-40B4-BE49-F238E27FC236}">
              <a16:creationId xmlns:a16="http://schemas.microsoft.com/office/drawing/2014/main" xmlns="" id="{1129DC70-3877-4B6A-4296-1E21AB39A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69122122"/>
          <a:ext cx="723900" cy="9443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783</xdr:row>
      <xdr:rowOff>24403</xdr:rowOff>
    </xdr:from>
    <xdr:to>
      <xdr:col>15</xdr:col>
      <xdr:colOff>701675</xdr:colOff>
      <xdr:row>783</xdr:row>
      <xdr:rowOff>989603</xdr:rowOff>
    </xdr:to>
    <xdr:pic>
      <xdr:nvPicPr>
        <xdr:cNvPr id="1522" name="Picture 1521">
          <a:extLst>
            <a:ext uri="{FF2B5EF4-FFF2-40B4-BE49-F238E27FC236}">
              <a16:creationId xmlns:a16="http://schemas.microsoft.com/office/drawing/2014/main" xmlns="" id="{AD6833DD-2FB0-3648-648E-03B627CCF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011664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784</xdr:row>
      <xdr:rowOff>22843</xdr:rowOff>
    </xdr:from>
    <xdr:to>
      <xdr:col>15</xdr:col>
      <xdr:colOff>701675</xdr:colOff>
      <xdr:row>784</xdr:row>
      <xdr:rowOff>746743</xdr:rowOff>
    </xdr:to>
    <xdr:pic>
      <xdr:nvPicPr>
        <xdr:cNvPr id="1524" name="Picture 1523">
          <a:extLst>
            <a:ext uri="{FF2B5EF4-FFF2-40B4-BE49-F238E27FC236}">
              <a16:creationId xmlns:a16="http://schemas.microsoft.com/office/drawing/2014/main" xmlns="" id="{2624B08A-C0EF-F070-EB03-EC88C515F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11290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785</xdr:row>
      <xdr:rowOff>22096</xdr:rowOff>
    </xdr:from>
    <xdr:to>
      <xdr:col>15</xdr:col>
      <xdr:colOff>701675</xdr:colOff>
      <xdr:row>785</xdr:row>
      <xdr:rowOff>919493</xdr:rowOff>
    </xdr:to>
    <xdr:pic>
      <xdr:nvPicPr>
        <xdr:cNvPr id="1526" name="Picture 1525">
          <a:extLst>
            <a:ext uri="{FF2B5EF4-FFF2-40B4-BE49-F238E27FC236}">
              <a16:creationId xmlns:a16="http://schemas.microsoft.com/office/drawing/2014/main" xmlns="" id="{4378392E-345A-E97C-2450-7F7FB95C9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1897866"/>
          <a:ext cx="723900" cy="8973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786</xdr:row>
      <xdr:rowOff>22815</xdr:rowOff>
    </xdr:from>
    <xdr:to>
      <xdr:col>15</xdr:col>
      <xdr:colOff>701675</xdr:colOff>
      <xdr:row>786</xdr:row>
      <xdr:rowOff>746715</xdr:rowOff>
    </xdr:to>
    <xdr:pic>
      <xdr:nvPicPr>
        <xdr:cNvPr id="1528" name="Picture 1527">
          <a:extLst>
            <a:ext uri="{FF2B5EF4-FFF2-40B4-BE49-F238E27FC236}">
              <a16:creationId xmlns:a16="http://schemas.microsoft.com/office/drawing/2014/main" xmlns="" id="{7F5F9A1A-2993-2584-0D6F-66CC4BF46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28401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787</xdr:row>
      <xdr:rowOff>24449</xdr:rowOff>
    </xdr:from>
    <xdr:to>
      <xdr:col>15</xdr:col>
      <xdr:colOff>701675</xdr:colOff>
      <xdr:row>787</xdr:row>
      <xdr:rowOff>745132</xdr:rowOff>
    </xdr:to>
    <xdr:pic>
      <xdr:nvPicPr>
        <xdr:cNvPr id="1530" name="Picture 1529">
          <a:extLst>
            <a:ext uri="{FF2B5EF4-FFF2-40B4-BE49-F238E27FC236}">
              <a16:creationId xmlns:a16="http://schemas.microsoft.com/office/drawing/2014/main" xmlns="" id="{A34159E0-805F-F993-0B64-622DC6941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3611324"/>
          <a:ext cx="723900" cy="7206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788</xdr:row>
      <xdr:rowOff>21567</xdr:rowOff>
    </xdr:from>
    <xdr:to>
      <xdr:col>15</xdr:col>
      <xdr:colOff>701675</xdr:colOff>
      <xdr:row>788</xdr:row>
      <xdr:rowOff>757080</xdr:rowOff>
    </xdr:to>
    <xdr:pic>
      <xdr:nvPicPr>
        <xdr:cNvPr id="1532" name="Picture 1531">
          <a:extLst>
            <a:ext uri="{FF2B5EF4-FFF2-40B4-BE49-F238E27FC236}">
              <a16:creationId xmlns:a16="http://schemas.microsoft.com/office/drawing/2014/main" xmlns="" id="{DFE4907F-A5F9-E9F4-8208-30A6ED089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4377987"/>
          <a:ext cx="723900" cy="73551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789</xdr:row>
      <xdr:rowOff>21985</xdr:rowOff>
    </xdr:from>
    <xdr:to>
      <xdr:col>15</xdr:col>
      <xdr:colOff>701675</xdr:colOff>
      <xdr:row>789</xdr:row>
      <xdr:rowOff>982914</xdr:rowOff>
    </xdr:to>
    <xdr:pic>
      <xdr:nvPicPr>
        <xdr:cNvPr id="1534" name="Picture 1533">
          <a:extLst>
            <a:ext uri="{FF2B5EF4-FFF2-40B4-BE49-F238E27FC236}">
              <a16:creationId xmlns:a16="http://schemas.microsoft.com/office/drawing/2014/main" xmlns="" id="{F93A1B7C-C733-ACD8-D7DA-215836A14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5157003"/>
          <a:ext cx="723900" cy="9609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790</xdr:row>
      <xdr:rowOff>22832</xdr:rowOff>
    </xdr:from>
    <xdr:to>
      <xdr:col>15</xdr:col>
      <xdr:colOff>701675</xdr:colOff>
      <xdr:row>790</xdr:row>
      <xdr:rowOff>746732</xdr:rowOff>
    </xdr:to>
    <xdr:pic>
      <xdr:nvPicPr>
        <xdr:cNvPr id="1536" name="Picture 1535">
          <a:extLst>
            <a:ext uri="{FF2B5EF4-FFF2-40B4-BE49-F238E27FC236}">
              <a16:creationId xmlns:a16="http://schemas.microsoft.com/office/drawing/2014/main" xmlns="" id="{D200C7EC-89EF-39C6-812C-A85D32C7F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61627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791</xdr:row>
      <xdr:rowOff>22827</xdr:rowOff>
    </xdr:from>
    <xdr:to>
      <xdr:col>15</xdr:col>
      <xdr:colOff>701675</xdr:colOff>
      <xdr:row>791</xdr:row>
      <xdr:rowOff>746727</xdr:rowOff>
    </xdr:to>
    <xdr:pic>
      <xdr:nvPicPr>
        <xdr:cNvPr id="1538" name="Picture 1537">
          <a:extLst>
            <a:ext uri="{FF2B5EF4-FFF2-40B4-BE49-F238E27FC236}">
              <a16:creationId xmlns:a16="http://schemas.microsoft.com/office/drawing/2014/main" xmlns="" id="{3BDDB6F8-3BC7-3DD0-5482-949810BE7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69323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792</xdr:row>
      <xdr:rowOff>22823</xdr:rowOff>
    </xdr:from>
    <xdr:to>
      <xdr:col>15</xdr:col>
      <xdr:colOff>701675</xdr:colOff>
      <xdr:row>792</xdr:row>
      <xdr:rowOff>746723</xdr:rowOff>
    </xdr:to>
    <xdr:pic>
      <xdr:nvPicPr>
        <xdr:cNvPr id="1540" name="Picture 1539">
          <a:extLst>
            <a:ext uri="{FF2B5EF4-FFF2-40B4-BE49-F238E27FC236}">
              <a16:creationId xmlns:a16="http://schemas.microsoft.com/office/drawing/2014/main" xmlns="" id="{3E558F87-A12A-5E9B-C653-E11506DB8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77018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793</xdr:row>
      <xdr:rowOff>25350</xdr:rowOff>
    </xdr:from>
    <xdr:to>
      <xdr:col>15</xdr:col>
      <xdr:colOff>701675</xdr:colOff>
      <xdr:row>793</xdr:row>
      <xdr:rowOff>635592</xdr:rowOff>
    </xdr:to>
    <xdr:pic>
      <xdr:nvPicPr>
        <xdr:cNvPr id="1542" name="Picture 1541">
          <a:extLst>
            <a:ext uri="{FF2B5EF4-FFF2-40B4-BE49-F238E27FC236}">
              <a16:creationId xmlns:a16="http://schemas.microsoft.com/office/drawing/2014/main" xmlns="" id="{E2F959A9-45FF-6317-2868-52D9212CD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8473936"/>
          <a:ext cx="723900" cy="6102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794</xdr:row>
      <xdr:rowOff>24747</xdr:rowOff>
    </xdr:from>
    <xdr:to>
      <xdr:col>15</xdr:col>
      <xdr:colOff>701675</xdr:colOff>
      <xdr:row>794</xdr:row>
      <xdr:rowOff>735778</xdr:rowOff>
    </xdr:to>
    <xdr:pic>
      <xdr:nvPicPr>
        <xdr:cNvPr id="1544" name="Picture 1543">
          <a:extLst>
            <a:ext uri="{FF2B5EF4-FFF2-40B4-BE49-F238E27FC236}">
              <a16:creationId xmlns:a16="http://schemas.microsoft.com/office/drawing/2014/main" xmlns="" id="{89934E15-A448-B885-C3A1-20DEF803D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9134236"/>
          <a:ext cx="723900" cy="711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795</xdr:row>
      <xdr:rowOff>22833</xdr:rowOff>
    </xdr:from>
    <xdr:to>
      <xdr:col>15</xdr:col>
      <xdr:colOff>701675</xdr:colOff>
      <xdr:row>795</xdr:row>
      <xdr:rowOff>746733</xdr:rowOff>
    </xdr:to>
    <xdr:pic>
      <xdr:nvPicPr>
        <xdr:cNvPr id="1546" name="Picture 1545">
          <a:extLst>
            <a:ext uri="{FF2B5EF4-FFF2-40B4-BE49-F238E27FC236}">
              <a16:creationId xmlns:a16="http://schemas.microsoft.com/office/drawing/2014/main" xmlns="" id="{63BB1C0D-9E1B-02C3-7DCD-D8EEF65B6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798928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796</xdr:row>
      <xdr:rowOff>29923</xdr:rowOff>
    </xdr:from>
    <xdr:to>
      <xdr:col>15</xdr:col>
      <xdr:colOff>701675</xdr:colOff>
      <xdr:row>796</xdr:row>
      <xdr:rowOff>513239</xdr:rowOff>
    </xdr:to>
    <xdr:pic>
      <xdr:nvPicPr>
        <xdr:cNvPr id="1548" name="Picture 1547">
          <a:extLst>
            <a:ext uri="{FF2B5EF4-FFF2-40B4-BE49-F238E27FC236}">
              <a16:creationId xmlns:a16="http://schemas.microsoft.com/office/drawing/2014/main" xmlns="" id="{32E9F978-2B2E-128E-40C1-F56A5A157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0669448"/>
          <a:ext cx="723900" cy="4833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797</xdr:row>
      <xdr:rowOff>21802</xdr:rowOff>
    </xdr:from>
    <xdr:to>
      <xdr:col>15</xdr:col>
      <xdr:colOff>701675</xdr:colOff>
      <xdr:row>797</xdr:row>
      <xdr:rowOff>747718</xdr:rowOff>
    </xdr:to>
    <xdr:pic>
      <xdr:nvPicPr>
        <xdr:cNvPr id="1550" name="Picture 1549">
          <a:extLst>
            <a:ext uri="{FF2B5EF4-FFF2-40B4-BE49-F238E27FC236}">
              <a16:creationId xmlns:a16="http://schemas.microsoft.com/office/drawing/2014/main" xmlns="" id="{473BBC8A-74DA-36B5-E633-00A4E9442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1204535"/>
          <a:ext cx="723900" cy="7259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798</xdr:row>
      <xdr:rowOff>22939</xdr:rowOff>
    </xdr:from>
    <xdr:to>
      <xdr:col>15</xdr:col>
      <xdr:colOff>701675</xdr:colOff>
      <xdr:row>798</xdr:row>
      <xdr:rowOff>1108789</xdr:rowOff>
    </xdr:to>
    <xdr:pic>
      <xdr:nvPicPr>
        <xdr:cNvPr id="1552" name="Picture 1551">
          <a:extLst>
            <a:ext uri="{FF2B5EF4-FFF2-40B4-BE49-F238E27FC236}">
              <a16:creationId xmlns:a16="http://schemas.microsoft.com/office/drawing/2014/main" xmlns="" id="{C61E40EA-FBAD-BEE5-821C-AC1821F2B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19752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799</xdr:row>
      <xdr:rowOff>22846</xdr:rowOff>
    </xdr:from>
    <xdr:to>
      <xdr:col>15</xdr:col>
      <xdr:colOff>701675</xdr:colOff>
      <xdr:row>799</xdr:row>
      <xdr:rowOff>746746</xdr:rowOff>
    </xdr:to>
    <xdr:pic>
      <xdr:nvPicPr>
        <xdr:cNvPr id="1554" name="Picture 1553">
          <a:extLst>
            <a:ext uri="{FF2B5EF4-FFF2-40B4-BE49-F238E27FC236}">
              <a16:creationId xmlns:a16="http://schemas.microsoft.com/office/drawing/2014/main" xmlns="" id="{0E63D1B8-5A32-9962-4C4B-12F6299CC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310680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800</xdr:row>
      <xdr:rowOff>24380</xdr:rowOff>
    </xdr:from>
    <xdr:to>
      <xdr:col>15</xdr:col>
      <xdr:colOff>701675</xdr:colOff>
      <xdr:row>800</xdr:row>
      <xdr:rowOff>989580</xdr:rowOff>
    </xdr:to>
    <xdr:pic>
      <xdr:nvPicPr>
        <xdr:cNvPr id="1556" name="Picture 1555">
          <a:extLst>
            <a:ext uri="{FF2B5EF4-FFF2-40B4-BE49-F238E27FC236}">
              <a16:creationId xmlns:a16="http://schemas.microsoft.com/office/drawing/2014/main" xmlns="" id="{39A39CA7-A072-C333-81D5-7EAEAB846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387788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801</xdr:row>
      <xdr:rowOff>22820</xdr:rowOff>
    </xdr:from>
    <xdr:to>
      <xdr:col>15</xdr:col>
      <xdr:colOff>701675</xdr:colOff>
      <xdr:row>801</xdr:row>
      <xdr:rowOff>746720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xmlns="" id="{3B5F4387-EDD6-8B4C-6A21-4427C3A97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48903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802</xdr:row>
      <xdr:rowOff>25395</xdr:rowOff>
    </xdr:from>
    <xdr:to>
      <xdr:col>15</xdr:col>
      <xdr:colOff>701675</xdr:colOff>
      <xdr:row>802</xdr:row>
      <xdr:rowOff>762299</xdr:rowOff>
    </xdr:to>
    <xdr:pic>
      <xdr:nvPicPr>
        <xdr:cNvPr id="1560" name="Picture 1559">
          <a:extLst>
            <a:ext uri="{FF2B5EF4-FFF2-40B4-BE49-F238E27FC236}">
              <a16:creationId xmlns:a16="http://schemas.microsoft.com/office/drawing/2014/main" xmlns="" id="{25D02AB1-8C31-ED26-AFF5-110D69EA0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5662433"/>
          <a:ext cx="723900" cy="7369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803</xdr:row>
      <xdr:rowOff>24350</xdr:rowOff>
    </xdr:from>
    <xdr:to>
      <xdr:col>15</xdr:col>
      <xdr:colOff>701675</xdr:colOff>
      <xdr:row>803</xdr:row>
      <xdr:rowOff>826702</xdr:rowOff>
    </xdr:to>
    <xdr:pic>
      <xdr:nvPicPr>
        <xdr:cNvPr id="1562" name="Picture 1561">
          <a:extLst>
            <a:ext uri="{FF2B5EF4-FFF2-40B4-BE49-F238E27FC236}">
              <a16:creationId xmlns:a16="http://schemas.microsoft.com/office/drawing/2014/main" xmlns="" id="{BB8DBDEE-085A-03BA-D6E8-FA3081290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6449039"/>
          <a:ext cx="723900" cy="8023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804</xdr:row>
      <xdr:rowOff>24324</xdr:rowOff>
    </xdr:from>
    <xdr:to>
      <xdr:col>15</xdr:col>
      <xdr:colOff>701675</xdr:colOff>
      <xdr:row>804</xdr:row>
      <xdr:rowOff>826676</xdr:rowOff>
    </xdr:to>
    <xdr:pic>
      <xdr:nvPicPr>
        <xdr:cNvPr id="1564" name="Picture 1563">
          <a:extLst>
            <a:ext uri="{FF2B5EF4-FFF2-40B4-BE49-F238E27FC236}">
              <a16:creationId xmlns:a16="http://schemas.microsoft.com/office/drawing/2014/main" xmlns="" id="{E69D4E6B-0A83-4A69-DA32-5DB222DDF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7300039"/>
          <a:ext cx="723900" cy="8023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805</xdr:row>
      <xdr:rowOff>22809</xdr:rowOff>
    </xdr:from>
    <xdr:to>
      <xdr:col>15</xdr:col>
      <xdr:colOff>701675</xdr:colOff>
      <xdr:row>805</xdr:row>
      <xdr:rowOff>746709</xdr:rowOff>
    </xdr:to>
    <xdr:pic>
      <xdr:nvPicPr>
        <xdr:cNvPr id="1566" name="Picture 1565">
          <a:extLst>
            <a:ext uri="{FF2B5EF4-FFF2-40B4-BE49-F238E27FC236}">
              <a16:creationId xmlns:a16="http://schemas.microsoft.com/office/drawing/2014/main" xmlns="" id="{B92011A4-8700-075F-A9FB-50FAF948D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81495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806</xdr:row>
      <xdr:rowOff>24145</xdr:rowOff>
    </xdr:from>
    <xdr:to>
      <xdr:col>15</xdr:col>
      <xdr:colOff>701675</xdr:colOff>
      <xdr:row>806</xdr:row>
      <xdr:rowOff>528126</xdr:rowOff>
    </xdr:to>
    <xdr:pic>
      <xdr:nvPicPr>
        <xdr:cNvPr id="1568" name="Picture 1567">
          <a:extLst>
            <a:ext uri="{FF2B5EF4-FFF2-40B4-BE49-F238E27FC236}">
              <a16:creationId xmlns:a16="http://schemas.microsoft.com/office/drawing/2014/main" xmlns="" id="{AC2C2873-C5FF-4189-6F96-04EFF2515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8920430"/>
          <a:ext cx="723900" cy="50398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807</xdr:row>
      <xdr:rowOff>21753</xdr:rowOff>
    </xdr:from>
    <xdr:to>
      <xdr:col>15</xdr:col>
      <xdr:colOff>701675</xdr:colOff>
      <xdr:row>807</xdr:row>
      <xdr:rowOff>747757</xdr:rowOff>
    </xdr:to>
    <xdr:pic>
      <xdr:nvPicPr>
        <xdr:cNvPr id="1570" name="Picture 1569">
          <a:extLst>
            <a:ext uri="{FF2B5EF4-FFF2-40B4-BE49-F238E27FC236}">
              <a16:creationId xmlns:a16="http://schemas.microsoft.com/office/drawing/2014/main" xmlns="" id="{825E4ADA-83D1-2C90-1397-BBC5F07B4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89470300"/>
          <a:ext cx="723900" cy="72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808</xdr:row>
      <xdr:rowOff>21799</xdr:rowOff>
    </xdr:from>
    <xdr:to>
      <xdr:col>15</xdr:col>
      <xdr:colOff>701675</xdr:colOff>
      <xdr:row>808</xdr:row>
      <xdr:rowOff>747715</xdr:rowOff>
    </xdr:to>
    <xdr:pic>
      <xdr:nvPicPr>
        <xdr:cNvPr id="1572" name="Picture 1571">
          <a:extLst>
            <a:ext uri="{FF2B5EF4-FFF2-40B4-BE49-F238E27FC236}">
              <a16:creationId xmlns:a16="http://schemas.microsoft.com/office/drawing/2014/main" xmlns="" id="{8AAE2F64-C00A-380D-4EFA-BE337FB83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0239890"/>
          <a:ext cx="723900" cy="7259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809</xdr:row>
      <xdr:rowOff>22837</xdr:rowOff>
    </xdr:from>
    <xdr:to>
      <xdr:col>15</xdr:col>
      <xdr:colOff>701675</xdr:colOff>
      <xdr:row>809</xdr:row>
      <xdr:rowOff>746737</xdr:rowOff>
    </xdr:to>
    <xdr:pic>
      <xdr:nvPicPr>
        <xdr:cNvPr id="1574" name="Picture 1573">
          <a:extLst>
            <a:ext uri="{FF2B5EF4-FFF2-40B4-BE49-F238E27FC236}">
              <a16:creationId xmlns:a16="http://schemas.microsoft.com/office/drawing/2014/main" xmlns="" id="{1461BA18-3E94-1048-5717-9D75055CD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10104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810</xdr:row>
      <xdr:rowOff>22833</xdr:rowOff>
    </xdr:from>
    <xdr:to>
      <xdr:col>15</xdr:col>
      <xdr:colOff>701675</xdr:colOff>
      <xdr:row>810</xdr:row>
      <xdr:rowOff>746733</xdr:rowOff>
    </xdr:to>
    <xdr:pic>
      <xdr:nvPicPr>
        <xdr:cNvPr id="1576" name="Picture 1575">
          <a:extLst>
            <a:ext uri="{FF2B5EF4-FFF2-40B4-BE49-F238E27FC236}">
              <a16:creationId xmlns:a16="http://schemas.microsoft.com/office/drawing/2014/main" xmlns="" id="{5654AE9F-C986-8AB6-D992-5AC204FD3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17800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811</xdr:row>
      <xdr:rowOff>24069</xdr:rowOff>
    </xdr:from>
    <xdr:to>
      <xdr:col>15</xdr:col>
      <xdr:colOff>701675</xdr:colOff>
      <xdr:row>811</xdr:row>
      <xdr:rowOff>763537</xdr:rowOff>
    </xdr:to>
    <xdr:pic>
      <xdr:nvPicPr>
        <xdr:cNvPr id="1578" name="Picture 1577">
          <a:extLst>
            <a:ext uri="{FF2B5EF4-FFF2-40B4-BE49-F238E27FC236}">
              <a16:creationId xmlns:a16="http://schemas.microsoft.com/office/drawing/2014/main" xmlns="" id="{543109DC-F1A5-AE46-DCC4-DAF014D73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2550794"/>
          <a:ext cx="723900" cy="7394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812</xdr:row>
      <xdr:rowOff>22826</xdr:rowOff>
    </xdr:from>
    <xdr:to>
      <xdr:col>15</xdr:col>
      <xdr:colOff>701675</xdr:colOff>
      <xdr:row>812</xdr:row>
      <xdr:rowOff>746726</xdr:rowOff>
    </xdr:to>
    <xdr:pic>
      <xdr:nvPicPr>
        <xdr:cNvPr id="1580" name="Picture 1579">
          <a:extLst>
            <a:ext uri="{FF2B5EF4-FFF2-40B4-BE49-F238E27FC236}">
              <a16:creationId xmlns:a16="http://schemas.microsoft.com/office/drawing/2014/main" xmlns="" id="{0102BE2E-B4ED-9702-222D-4374764BE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33372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813</xdr:row>
      <xdr:rowOff>21780</xdr:rowOff>
    </xdr:from>
    <xdr:to>
      <xdr:col>15</xdr:col>
      <xdr:colOff>701675</xdr:colOff>
      <xdr:row>813</xdr:row>
      <xdr:rowOff>747784</xdr:rowOff>
    </xdr:to>
    <xdr:pic>
      <xdr:nvPicPr>
        <xdr:cNvPr id="1582" name="Picture 1581">
          <a:extLst>
            <a:ext uri="{FF2B5EF4-FFF2-40B4-BE49-F238E27FC236}">
              <a16:creationId xmlns:a16="http://schemas.microsoft.com/office/drawing/2014/main" xmlns="" id="{DEF42B4E-6C77-F93F-6838-1EEECF6A2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4105701"/>
          <a:ext cx="723900" cy="72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814</xdr:row>
      <xdr:rowOff>25795</xdr:rowOff>
    </xdr:from>
    <xdr:to>
      <xdr:col>15</xdr:col>
      <xdr:colOff>701675</xdr:colOff>
      <xdr:row>814</xdr:row>
      <xdr:rowOff>508395</xdr:rowOff>
    </xdr:to>
    <xdr:pic>
      <xdr:nvPicPr>
        <xdr:cNvPr id="1584" name="Picture 1583">
          <a:extLst>
            <a:ext uri="{FF2B5EF4-FFF2-40B4-BE49-F238E27FC236}">
              <a16:creationId xmlns:a16="http://schemas.microsoft.com/office/drawing/2014/main" xmlns="" id="{4F376479-EFD5-D781-1D43-A9FD4DA86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4879260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815</xdr:row>
      <xdr:rowOff>21666</xdr:rowOff>
    </xdr:from>
    <xdr:to>
      <xdr:col>15</xdr:col>
      <xdr:colOff>701675</xdr:colOff>
      <xdr:row>815</xdr:row>
      <xdr:rowOff>865591</xdr:rowOff>
    </xdr:to>
    <xdr:pic>
      <xdr:nvPicPr>
        <xdr:cNvPr id="1586" name="Picture 1585">
          <a:extLst>
            <a:ext uri="{FF2B5EF4-FFF2-40B4-BE49-F238E27FC236}">
              <a16:creationId xmlns:a16="http://schemas.microsoft.com/office/drawing/2014/main" xmlns="" id="{6874C5D4-19C1-651A-EF2C-1BBBED0E5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5409286"/>
          <a:ext cx="723900" cy="843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816</xdr:row>
      <xdr:rowOff>22832</xdr:rowOff>
    </xdr:from>
    <xdr:to>
      <xdr:col>15</xdr:col>
      <xdr:colOff>701675</xdr:colOff>
      <xdr:row>816</xdr:row>
      <xdr:rowOff>746732</xdr:rowOff>
    </xdr:to>
    <xdr:pic>
      <xdr:nvPicPr>
        <xdr:cNvPr id="1588" name="Picture 1587">
          <a:extLst>
            <a:ext uri="{FF2B5EF4-FFF2-40B4-BE49-F238E27FC236}">
              <a16:creationId xmlns:a16="http://schemas.microsoft.com/office/drawing/2014/main" xmlns="" id="{CF8B0F6A-EC62-DB0B-8FAD-F2AF3828B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62976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817</xdr:row>
      <xdr:rowOff>21587</xdr:rowOff>
    </xdr:from>
    <xdr:to>
      <xdr:col>15</xdr:col>
      <xdr:colOff>701675</xdr:colOff>
      <xdr:row>817</xdr:row>
      <xdr:rowOff>1055730</xdr:rowOff>
    </xdr:to>
    <xdr:pic>
      <xdr:nvPicPr>
        <xdr:cNvPr id="1590" name="Picture 1589">
          <a:extLst>
            <a:ext uri="{FF2B5EF4-FFF2-40B4-BE49-F238E27FC236}">
              <a16:creationId xmlns:a16="http://schemas.microsoft.com/office/drawing/2014/main" xmlns="" id="{6FE38A72-898F-B203-26DC-EDC249A50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7065991"/>
          <a:ext cx="723900" cy="1034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818</xdr:row>
      <xdr:rowOff>22832</xdr:rowOff>
    </xdr:from>
    <xdr:to>
      <xdr:col>15</xdr:col>
      <xdr:colOff>701675</xdr:colOff>
      <xdr:row>818</xdr:row>
      <xdr:rowOff>746732</xdr:rowOff>
    </xdr:to>
    <xdr:pic>
      <xdr:nvPicPr>
        <xdr:cNvPr id="1592" name="Picture 1591">
          <a:extLst>
            <a:ext uri="{FF2B5EF4-FFF2-40B4-BE49-F238E27FC236}">
              <a16:creationId xmlns:a16="http://schemas.microsoft.com/office/drawing/2014/main" xmlns="" id="{6293C54C-CC05-EC1C-CCB2-6911BE5DE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81445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819</xdr:row>
      <xdr:rowOff>22828</xdr:rowOff>
    </xdr:from>
    <xdr:to>
      <xdr:col>15</xdr:col>
      <xdr:colOff>701675</xdr:colOff>
      <xdr:row>819</xdr:row>
      <xdr:rowOff>746728</xdr:rowOff>
    </xdr:to>
    <xdr:pic>
      <xdr:nvPicPr>
        <xdr:cNvPr id="1594" name="Picture 1593">
          <a:extLst>
            <a:ext uri="{FF2B5EF4-FFF2-40B4-BE49-F238E27FC236}">
              <a16:creationId xmlns:a16="http://schemas.microsoft.com/office/drawing/2014/main" xmlns="" id="{88A2C6A7-8CF2-0F91-4966-38EC51865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89141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820</xdr:row>
      <xdr:rowOff>22775</xdr:rowOff>
    </xdr:from>
    <xdr:to>
      <xdr:col>15</xdr:col>
      <xdr:colOff>701675</xdr:colOff>
      <xdr:row>820</xdr:row>
      <xdr:rowOff>520456</xdr:rowOff>
    </xdr:to>
    <xdr:pic>
      <xdr:nvPicPr>
        <xdr:cNvPr id="1596" name="Picture 1595">
          <a:extLst>
            <a:ext uri="{FF2B5EF4-FFF2-40B4-BE49-F238E27FC236}">
              <a16:creationId xmlns:a16="http://schemas.microsoft.com/office/drawing/2014/main" xmlns="" id="{9FB4CCF7-F213-01AE-E61D-015D554B6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99683630"/>
          <a:ext cx="723900" cy="49768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821</xdr:row>
      <xdr:rowOff>25221</xdr:rowOff>
    </xdr:from>
    <xdr:to>
      <xdr:col>15</xdr:col>
      <xdr:colOff>701675</xdr:colOff>
      <xdr:row>821</xdr:row>
      <xdr:rowOff>753342</xdr:rowOff>
    </xdr:to>
    <xdr:pic>
      <xdr:nvPicPr>
        <xdr:cNvPr id="1598" name="Picture 1597">
          <a:extLst>
            <a:ext uri="{FF2B5EF4-FFF2-40B4-BE49-F238E27FC236}">
              <a16:creationId xmlns:a16="http://schemas.microsoft.com/office/drawing/2014/main" xmlns="" id="{901D91E5-3FEB-E97A-517E-4E68E4E86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0229284"/>
          <a:ext cx="723900" cy="7281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822</xdr:row>
      <xdr:rowOff>22910</xdr:rowOff>
    </xdr:from>
    <xdr:to>
      <xdr:col>15</xdr:col>
      <xdr:colOff>701675</xdr:colOff>
      <xdr:row>822</xdr:row>
      <xdr:rowOff>1108760</xdr:rowOff>
    </xdr:to>
    <xdr:pic>
      <xdr:nvPicPr>
        <xdr:cNvPr id="1600" name="Picture 1599">
          <a:extLst>
            <a:ext uri="{FF2B5EF4-FFF2-40B4-BE49-F238E27FC236}">
              <a16:creationId xmlns:a16="http://schemas.microsoft.com/office/drawing/2014/main" xmlns="" id="{D02ABF6C-0226-37E2-9569-62AE22DC1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100557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823</xdr:row>
      <xdr:rowOff>24403</xdr:rowOff>
    </xdr:from>
    <xdr:to>
      <xdr:col>15</xdr:col>
      <xdr:colOff>701675</xdr:colOff>
      <xdr:row>823</xdr:row>
      <xdr:rowOff>989603</xdr:rowOff>
    </xdr:to>
    <xdr:pic>
      <xdr:nvPicPr>
        <xdr:cNvPr id="1602" name="Picture 1601">
          <a:extLst>
            <a:ext uri="{FF2B5EF4-FFF2-40B4-BE49-F238E27FC236}">
              <a16:creationId xmlns:a16="http://schemas.microsoft.com/office/drawing/2014/main" xmlns="" id="{889C7158-A94F-B373-61B8-E7CC63B63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213874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824</xdr:row>
      <xdr:rowOff>24580</xdr:rowOff>
    </xdr:from>
    <xdr:to>
      <xdr:col>15</xdr:col>
      <xdr:colOff>701675</xdr:colOff>
      <xdr:row>824</xdr:row>
      <xdr:rowOff>998436</xdr:rowOff>
    </xdr:to>
    <xdr:pic>
      <xdr:nvPicPr>
        <xdr:cNvPr id="1604" name="Picture 1603">
          <a:extLst>
            <a:ext uri="{FF2B5EF4-FFF2-40B4-BE49-F238E27FC236}">
              <a16:creationId xmlns:a16="http://schemas.microsoft.com/office/drawing/2014/main" xmlns="" id="{7383FE55-854C-9A54-E90F-B2564A95B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3152913"/>
          <a:ext cx="723900" cy="97385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825</xdr:row>
      <xdr:rowOff>22847</xdr:rowOff>
    </xdr:from>
    <xdr:to>
      <xdr:col>15</xdr:col>
      <xdr:colOff>701675</xdr:colOff>
      <xdr:row>825</xdr:row>
      <xdr:rowOff>746747</xdr:rowOff>
    </xdr:to>
    <xdr:pic>
      <xdr:nvPicPr>
        <xdr:cNvPr id="1606" name="Picture 1605">
          <a:extLst>
            <a:ext uri="{FF2B5EF4-FFF2-40B4-BE49-F238E27FC236}">
              <a16:creationId xmlns:a16="http://schemas.microsoft.com/office/drawing/2014/main" xmlns="" id="{B8E4D3A3-47BE-0192-0CDF-0EF6A8AB1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41742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826</xdr:row>
      <xdr:rowOff>22892</xdr:rowOff>
    </xdr:from>
    <xdr:to>
      <xdr:col>15</xdr:col>
      <xdr:colOff>701675</xdr:colOff>
      <xdr:row>826</xdr:row>
      <xdr:rowOff>1108742</xdr:rowOff>
    </xdr:to>
    <xdr:pic>
      <xdr:nvPicPr>
        <xdr:cNvPr id="1608" name="Picture 1607">
          <a:extLst>
            <a:ext uri="{FF2B5EF4-FFF2-40B4-BE49-F238E27FC236}">
              <a16:creationId xmlns:a16="http://schemas.microsoft.com/office/drawing/2014/main" xmlns="" id="{4BB14D13-662D-E2D3-A8A4-E5D4D9DF1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494381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827</xdr:row>
      <xdr:rowOff>24387</xdr:rowOff>
    </xdr:from>
    <xdr:to>
      <xdr:col>15</xdr:col>
      <xdr:colOff>701675</xdr:colOff>
      <xdr:row>827</xdr:row>
      <xdr:rowOff>989587</xdr:rowOff>
    </xdr:to>
    <xdr:pic>
      <xdr:nvPicPr>
        <xdr:cNvPr id="1610" name="Picture 1609">
          <a:extLst>
            <a:ext uri="{FF2B5EF4-FFF2-40B4-BE49-F238E27FC236}">
              <a16:creationId xmlns:a16="http://schemas.microsoft.com/office/drawing/2014/main" xmlns="" id="{D9F93539-EE1D-FE27-2888-C59842986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607698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828</xdr:row>
      <xdr:rowOff>22827</xdr:rowOff>
    </xdr:from>
    <xdr:to>
      <xdr:col>15</xdr:col>
      <xdr:colOff>701675</xdr:colOff>
      <xdr:row>828</xdr:row>
      <xdr:rowOff>746727</xdr:rowOff>
    </xdr:to>
    <xdr:pic>
      <xdr:nvPicPr>
        <xdr:cNvPr id="1612" name="Picture 1611">
          <a:extLst>
            <a:ext uri="{FF2B5EF4-FFF2-40B4-BE49-F238E27FC236}">
              <a16:creationId xmlns:a16="http://schemas.microsoft.com/office/drawing/2014/main" xmlns="" id="{41D1EE4E-3442-31B7-953E-12D328CC2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70894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759</xdr:row>
      <xdr:rowOff>22842</xdr:rowOff>
    </xdr:from>
    <xdr:to>
      <xdr:col>15</xdr:col>
      <xdr:colOff>701675</xdr:colOff>
      <xdr:row>759</xdr:row>
      <xdr:rowOff>746742</xdr:rowOff>
    </xdr:to>
    <xdr:pic>
      <xdr:nvPicPr>
        <xdr:cNvPr id="1614" name="Picture 1613">
          <a:extLst>
            <a:ext uri="{FF2B5EF4-FFF2-40B4-BE49-F238E27FC236}">
              <a16:creationId xmlns:a16="http://schemas.microsoft.com/office/drawing/2014/main" xmlns="" id="{19BA7F34-FDD5-4316-2155-4EE3B9702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6509760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831</xdr:row>
      <xdr:rowOff>23934</xdr:rowOff>
    </xdr:from>
    <xdr:to>
      <xdr:col>15</xdr:col>
      <xdr:colOff>701675</xdr:colOff>
      <xdr:row>831</xdr:row>
      <xdr:rowOff>908537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10E0476-F1ED-616A-279E-B6B3F5DC8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8602453"/>
          <a:ext cx="723900" cy="8846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832</xdr:row>
      <xdr:rowOff>23290</xdr:rowOff>
    </xdr:from>
    <xdr:to>
      <xdr:col>15</xdr:col>
      <xdr:colOff>701675</xdr:colOff>
      <xdr:row>832</xdr:row>
      <xdr:rowOff>990684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1D7AF110-850B-25EE-2B06-4DFAB2B36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09534316"/>
          <a:ext cx="723900" cy="9673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833</xdr:row>
      <xdr:rowOff>25897</xdr:rowOff>
    </xdr:from>
    <xdr:to>
      <xdr:col>15</xdr:col>
      <xdr:colOff>701675</xdr:colOff>
      <xdr:row>833</xdr:row>
      <xdr:rowOff>1187234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CFD43AAD-07B2-60B4-486B-C16527687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0550911"/>
          <a:ext cx="723900" cy="11613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834</xdr:row>
      <xdr:rowOff>22755</xdr:rowOff>
    </xdr:from>
    <xdr:to>
      <xdr:col>15</xdr:col>
      <xdr:colOff>701675</xdr:colOff>
      <xdr:row>834</xdr:row>
      <xdr:rowOff>565680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887C4BE4-56DC-12E1-067F-3D4987259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176093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836</xdr:row>
      <xdr:rowOff>23670</xdr:rowOff>
    </xdr:from>
    <xdr:to>
      <xdr:col>15</xdr:col>
      <xdr:colOff>701675</xdr:colOff>
      <xdr:row>836</xdr:row>
      <xdr:rowOff>990302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4E63BD02-23AF-BC5E-655F-029D6FDFE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2558553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837</xdr:row>
      <xdr:rowOff>23747</xdr:rowOff>
    </xdr:from>
    <xdr:to>
      <xdr:col>15</xdr:col>
      <xdr:colOff>701675</xdr:colOff>
      <xdr:row>837</xdr:row>
      <xdr:rowOff>664366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A314DB48-B7E7-E6E3-6F77-68AAF951E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3572618"/>
          <a:ext cx="723900" cy="64061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838</xdr:row>
      <xdr:rowOff>25353</xdr:rowOff>
    </xdr:from>
    <xdr:to>
      <xdr:col>15</xdr:col>
      <xdr:colOff>701675</xdr:colOff>
      <xdr:row>838</xdr:row>
      <xdr:rowOff>780399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EBD87185-4860-6737-A9BF-B84945787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4262288"/>
          <a:ext cx="723900" cy="755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839</xdr:row>
      <xdr:rowOff>21728</xdr:rowOff>
    </xdr:from>
    <xdr:to>
      <xdr:col>15</xdr:col>
      <xdr:colOff>701675</xdr:colOff>
      <xdr:row>839</xdr:row>
      <xdr:rowOff>937914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365ECA79-E6F6-C0AC-405B-B11CA6D64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5064421"/>
          <a:ext cx="723900" cy="9161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840</xdr:row>
      <xdr:rowOff>24533</xdr:rowOff>
    </xdr:from>
    <xdr:to>
      <xdr:col>15</xdr:col>
      <xdr:colOff>701675</xdr:colOff>
      <xdr:row>840</xdr:row>
      <xdr:rowOff>437156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236CEE7A-67CC-F200-EF66-4EFD3E959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6026893"/>
          <a:ext cx="723900" cy="4126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841</xdr:row>
      <xdr:rowOff>22586</xdr:rowOff>
    </xdr:from>
    <xdr:to>
      <xdr:col>15</xdr:col>
      <xdr:colOff>701675</xdr:colOff>
      <xdr:row>841</xdr:row>
      <xdr:rowOff>565851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CAE29AE-99A2-8978-E5C2-F58BBE4A2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6486673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842</xdr:row>
      <xdr:rowOff>22825</xdr:rowOff>
    </xdr:from>
    <xdr:to>
      <xdr:col>15</xdr:col>
      <xdr:colOff>701675</xdr:colOff>
      <xdr:row>842</xdr:row>
      <xdr:rowOff>502291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11376385-EE9A-7164-9C63-4F119DE5E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7075387"/>
          <a:ext cx="723900" cy="47946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843</xdr:row>
      <xdr:rowOff>24377</xdr:rowOff>
    </xdr:from>
    <xdr:to>
      <xdr:col>15</xdr:col>
      <xdr:colOff>701675</xdr:colOff>
      <xdr:row>843</xdr:row>
      <xdr:rowOff>989577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2F456F8F-6680-9ACC-ED64-F0A499240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760204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844</xdr:row>
      <xdr:rowOff>22817</xdr:rowOff>
    </xdr:from>
    <xdr:to>
      <xdr:col>15</xdr:col>
      <xdr:colOff>701675</xdr:colOff>
      <xdr:row>844</xdr:row>
      <xdr:rowOff>746717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1EA83BC2-5632-997E-96EA-CABC4FA07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86144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845</xdr:row>
      <xdr:rowOff>22615</xdr:rowOff>
    </xdr:from>
    <xdr:to>
      <xdr:col>15</xdr:col>
      <xdr:colOff>701675</xdr:colOff>
      <xdr:row>845</xdr:row>
      <xdr:rowOff>1100048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2B9829C6-E783-67A5-4330-F2AD78571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9383811"/>
          <a:ext cx="723900" cy="10774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846</xdr:row>
      <xdr:rowOff>22049</xdr:rowOff>
    </xdr:from>
    <xdr:to>
      <xdr:col>15</xdr:col>
      <xdr:colOff>701675</xdr:colOff>
      <xdr:row>846</xdr:row>
      <xdr:rowOff>684153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6527D071-A987-59A0-1EF0-15D628D0B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0505875"/>
          <a:ext cx="723900" cy="6621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847</xdr:row>
      <xdr:rowOff>24897</xdr:rowOff>
    </xdr:from>
    <xdr:to>
      <xdr:col>15</xdr:col>
      <xdr:colOff>701675</xdr:colOff>
      <xdr:row>847</xdr:row>
      <xdr:rowOff>726577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87A73149-3F6D-5ECA-4EAE-842B0DE74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1214893"/>
          <a:ext cx="723900" cy="701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848</xdr:row>
      <xdr:rowOff>22312</xdr:rowOff>
    </xdr:from>
    <xdr:to>
      <xdr:col>15</xdr:col>
      <xdr:colOff>701675</xdr:colOff>
      <xdr:row>848</xdr:row>
      <xdr:rowOff>792546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D7983F8B-48EF-C7BA-B16B-9ECE5976F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1963746"/>
          <a:ext cx="723900" cy="7702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849</xdr:row>
      <xdr:rowOff>23822</xdr:rowOff>
    </xdr:from>
    <xdr:to>
      <xdr:col>15</xdr:col>
      <xdr:colOff>701675</xdr:colOff>
      <xdr:row>849</xdr:row>
      <xdr:rowOff>727579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573CEBC4-2B7B-1C6E-3EFB-BEE6E09E9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2780068"/>
          <a:ext cx="723900" cy="70375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850</xdr:row>
      <xdr:rowOff>22578</xdr:rowOff>
    </xdr:from>
    <xdr:to>
      <xdr:col>15</xdr:col>
      <xdr:colOff>701675</xdr:colOff>
      <xdr:row>850</xdr:row>
      <xdr:rowOff>828404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749F3C5B-6064-787F-B594-42CDBAE5C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3530261"/>
          <a:ext cx="723900" cy="80582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851</xdr:row>
      <xdr:rowOff>24387</xdr:rowOff>
    </xdr:from>
    <xdr:to>
      <xdr:col>15</xdr:col>
      <xdr:colOff>701675</xdr:colOff>
      <xdr:row>851</xdr:row>
      <xdr:rowOff>989587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9D24CE6E-558B-BFC2-EE20-CE68520D4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438309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852</xdr:row>
      <xdr:rowOff>24415</xdr:rowOff>
    </xdr:from>
    <xdr:to>
      <xdr:col>15</xdr:col>
      <xdr:colOff>701675</xdr:colOff>
      <xdr:row>852</xdr:row>
      <xdr:rowOff>989615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EEB4D23C-E55C-6A42-C650-8DAA6B486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539711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853</xdr:row>
      <xdr:rowOff>22756</xdr:rowOff>
    </xdr:from>
    <xdr:to>
      <xdr:col>15</xdr:col>
      <xdr:colOff>701675</xdr:colOff>
      <xdr:row>853</xdr:row>
      <xdr:rowOff>565681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AD8370BC-43DA-63E0-42FB-2DBC58FB1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640944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835</xdr:row>
      <xdr:rowOff>24384</xdr:rowOff>
    </xdr:from>
    <xdr:to>
      <xdr:col>15</xdr:col>
      <xdr:colOff>701675</xdr:colOff>
      <xdr:row>835</xdr:row>
      <xdr:rowOff>989584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96E9FB23-0CC0-E6D2-9DF9-DA15EB2DA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1235103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854</xdr:row>
      <xdr:rowOff>23934</xdr:rowOff>
    </xdr:from>
    <xdr:to>
      <xdr:col>15</xdr:col>
      <xdr:colOff>701675</xdr:colOff>
      <xdr:row>854</xdr:row>
      <xdr:rowOff>990067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A8A51393-E505-0C86-DF89-3DAA8420E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7804853"/>
          <a:ext cx="723900" cy="9661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855</xdr:row>
      <xdr:rowOff>23863</xdr:rowOff>
    </xdr:from>
    <xdr:to>
      <xdr:col>15</xdr:col>
      <xdr:colOff>701675</xdr:colOff>
      <xdr:row>855</xdr:row>
      <xdr:rowOff>1080651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4075B63F-008D-F27F-A0CC-CC9A676F4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8818770"/>
          <a:ext cx="723900" cy="10567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856</xdr:row>
      <xdr:rowOff>22801</xdr:rowOff>
    </xdr:from>
    <xdr:to>
      <xdr:col>15</xdr:col>
      <xdr:colOff>701675</xdr:colOff>
      <xdr:row>856</xdr:row>
      <xdr:rowOff>746701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932ADF2-9463-6F5C-7A90-E2F9155C6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299222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857</xdr:row>
      <xdr:rowOff>23690</xdr:rowOff>
    </xdr:from>
    <xdr:to>
      <xdr:col>15</xdr:col>
      <xdr:colOff>701675</xdr:colOff>
      <xdr:row>857</xdr:row>
      <xdr:rowOff>990322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E06CD303-586C-1C28-FE1B-2A85BEC85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0692664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858</xdr:row>
      <xdr:rowOff>23668</xdr:rowOff>
    </xdr:from>
    <xdr:to>
      <xdr:col>15</xdr:col>
      <xdr:colOff>701675</xdr:colOff>
      <xdr:row>858</xdr:row>
      <xdr:rowOff>990300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B0B090BC-5764-3336-4646-48EC4F9F8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1706630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859</xdr:row>
      <xdr:rowOff>24738</xdr:rowOff>
    </xdr:from>
    <xdr:to>
      <xdr:col>15</xdr:col>
      <xdr:colOff>701675</xdr:colOff>
      <xdr:row>859</xdr:row>
      <xdr:rowOff>962111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FF59A8E4-16E4-4CBF-7F76-39C47D78F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2721688"/>
          <a:ext cx="723900" cy="93737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860</xdr:row>
      <xdr:rowOff>22557</xdr:rowOff>
    </xdr:from>
    <xdr:to>
      <xdr:col>15</xdr:col>
      <xdr:colOff>701675</xdr:colOff>
      <xdr:row>860</xdr:row>
      <xdr:rowOff>1109086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BF13A1BF-6747-5748-F04B-9E923245A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3706335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861</xdr:row>
      <xdr:rowOff>21471</xdr:rowOff>
    </xdr:from>
    <xdr:to>
      <xdr:col>15</xdr:col>
      <xdr:colOff>701675</xdr:colOff>
      <xdr:row>861</xdr:row>
      <xdr:rowOff>720891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8D9A056C-224C-1FE0-094C-8E4D39E48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4836932"/>
          <a:ext cx="723900" cy="6994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862</xdr:row>
      <xdr:rowOff>22830</xdr:rowOff>
    </xdr:from>
    <xdr:to>
      <xdr:col>15</xdr:col>
      <xdr:colOff>701675</xdr:colOff>
      <xdr:row>862</xdr:row>
      <xdr:rowOff>746730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6BA0559D-C081-22D9-20DA-6F5412B57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558067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863</xdr:row>
      <xdr:rowOff>23670</xdr:rowOff>
    </xdr:from>
    <xdr:to>
      <xdr:col>15</xdr:col>
      <xdr:colOff>701675</xdr:colOff>
      <xdr:row>863</xdr:row>
      <xdr:rowOff>836364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CAB0848B-BF15-A0CD-4548-A338A01B3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6351060"/>
          <a:ext cx="723900" cy="8126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864</xdr:row>
      <xdr:rowOff>23669</xdr:rowOff>
    </xdr:from>
    <xdr:to>
      <xdr:col>15</xdr:col>
      <xdr:colOff>701675</xdr:colOff>
      <xdr:row>864</xdr:row>
      <xdr:rowOff>836363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56C0FEFD-A09E-558E-7754-E0E0ABBBC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7211138"/>
          <a:ext cx="723900" cy="8126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865</xdr:row>
      <xdr:rowOff>25105</xdr:rowOff>
    </xdr:from>
    <xdr:to>
      <xdr:col>15</xdr:col>
      <xdr:colOff>701675</xdr:colOff>
      <xdr:row>865</xdr:row>
      <xdr:rowOff>988877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E80803A1-0EA1-7DE2-F1CD-2EDDEAA69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8072654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866</xdr:row>
      <xdr:rowOff>25083</xdr:rowOff>
    </xdr:from>
    <xdr:to>
      <xdr:col>15</xdr:col>
      <xdr:colOff>701675</xdr:colOff>
      <xdr:row>866</xdr:row>
      <xdr:rowOff>988855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1FCD205B-127B-931A-691E-A7943792D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39086620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867</xdr:row>
      <xdr:rowOff>23275</xdr:rowOff>
    </xdr:from>
    <xdr:to>
      <xdr:col>15</xdr:col>
      <xdr:colOff>701675</xdr:colOff>
      <xdr:row>867</xdr:row>
      <xdr:rowOff>990669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A054A99E-AA5E-6368-9DD8-06792BDF6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0098800"/>
          <a:ext cx="723900" cy="9673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868</xdr:row>
      <xdr:rowOff>24543</xdr:rowOff>
    </xdr:from>
    <xdr:to>
      <xdr:col>15</xdr:col>
      <xdr:colOff>701675</xdr:colOff>
      <xdr:row>868</xdr:row>
      <xdr:rowOff>989467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517D6C1C-E519-8AC2-87A2-592F68BB7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1114056"/>
          <a:ext cx="723900" cy="964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869</xdr:row>
      <xdr:rowOff>24372</xdr:rowOff>
    </xdr:from>
    <xdr:to>
      <xdr:col>15</xdr:col>
      <xdr:colOff>701675</xdr:colOff>
      <xdr:row>869</xdr:row>
      <xdr:rowOff>989572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393DA337-AE40-9F11-648E-DD1D8A641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21278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870</xdr:row>
      <xdr:rowOff>22813</xdr:rowOff>
    </xdr:from>
    <xdr:to>
      <xdr:col>15</xdr:col>
      <xdr:colOff>701675</xdr:colOff>
      <xdr:row>870</xdr:row>
      <xdr:rowOff>746713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880D3421-F87A-E167-E6A6-18BC18C31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31403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871</xdr:row>
      <xdr:rowOff>22808</xdr:rowOff>
    </xdr:from>
    <xdr:to>
      <xdr:col>15</xdr:col>
      <xdr:colOff>701675</xdr:colOff>
      <xdr:row>871</xdr:row>
      <xdr:rowOff>746708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B6D1DA55-50E8-D902-79DE-689018AC7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390984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872</xdr:row>
      <xdr:rowOff>22507</xdr:rowOff>
    </xdr:from>
    <xdr:to>
      <xdr:col>15</xdr:col>
      <xdr:colOff>701675</xdr:colOff>
      <xdr:row>872</xdr:row>
      <xdr:rowOff>846659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A87ADD47-88F4-6EE4-E1D9-494EEED84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4679085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873</xdr:row>
      <xdr:rowOff>22481</xdr:rowOff>
    </xdr:from>
    <xdr:to>
      <xdr:col>15</xdr:col>
      <xdr:colOff>701675</xdr:colOff>
      <xdr:row>873</xdr:row>
      <xdr:rowOff>846633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195B8380-0CD2-19A8-4891-9125DE617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5548192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874</xdr:row>
      <xdr:rowOff>23000</xdr:rowOff>
    </xdr:from>
    <xdr:to>
      <xdr:col>15</xdr:col>
      <xdr:colOff>701675</xdr:colOff>
      <xdr:row>874</xdr:row>
      <xdr:rowOff>1018192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1C278E94-3829-3F29-D7FA-4F9B740ED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6417844"/>
          <a:ext cx="723900" cy="9951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875</xdr:row>
      <xdr:rowOff>22954</xdr:rowOff>
    </xdr:from>
    <xdr:to>
      <xdr:col>15</xdr:col>
      <xdr:colOff>701675</xdr:colOff>
      <xdr:row>875</xdr:row>
      <xdr:rowOff>1018146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C64EE69F-F409-902D-0413-42E0250A7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7458946"/>
          <a:ext cx="723900" cy="9951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876</xdr:row>
      <xdr:rowOff>23652</xdr:rowOff>
    </xdr:from>
    <xdr:to>
      <xdr:col>15</xdr:col>
      <xdr:colOff>701675</xdr:colOff>
      <xdr:row>876</xdr:row>
      <xdr:rowOff>809296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DDF3603E-1B15-1A3A-64CD-1D0AFA947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8500793"/>
          <a:ext cx="723900" cy="7856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877</xdr:row>
      <xdr:rowOff>22832</xdr:rowOff>
    </xdr:from>
    <xdr:to>
      <xdr:col>15</xdr:col>
      <xdr:colOff>701675</xdr:colOff>
      <xdr:row>877</xdr:row>
      <xdr:rowOff>746732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6E663081-D9F3-80C1-C788-2FBCC33B5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493328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878</xdr:row>
      <xdr:rowOff>24911</xdr:rowOff>
    </xdr:from>
    <xdr:to>
      <xdr:col>15</xdr:col>
      <xdr:colOff>701675</xdr:colOff>
      <xdr:row>878</xdr:row>
      <xdr:rowOff>699352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21C92DE-CF81-D54B-D32D-1626285D6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0104515"/>
          <a:ext cx="723900" cy="6744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879</xdr:row>
      <xdr:rowOff>24931</xdr:rowOff>
    </xdr:from>
    <xdr:to>
      <xdr:col>15</xdr:col>
      <xdr:colOff>701675</xdr:colOff>
      <xdr:row>879</xdr:row>
      <xdr:rowOff>699372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5392FBF9-77D8-7354-333A-F474B0C86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0828812"/>
          <a:ext cx="723900" cy="6744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880</xdr:row>
      <xdr:rowOff>22818</xdr:rowOff>
    </xdr:from>
    <xdr:to>
      <xdr:col>15</xdr:col>
      <xdr:colOff>701675</xdr:colOff>
      <xdr:row>880</xdr:row>
      <xdr:rowOff>746718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E8E837F4-2B1A-5525-5F1C-1314842EE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155097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881</xdr:row>
      <xdr:rowOff>22813</xdr:rowOff>
    </xdr:from>
    <xdr:to>
      <xdr:col>15</xdr:col>
      <xdr:colOff>701675</xdr:colOff>
      <xdr:row>881</xdr:row>
      <xdr:rowOff>746713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BD414D2E-A0AA-CDAC-2D4B-B983F7525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23205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882</xdr:row>
      <xdr:rowOff>25686</xdr:rowOff>
    </xdr:from>
    <xdr:to>
      <xdr:col>15</xdr:col>
      <xdr:colOff>701675</xdr:colOff>
      <xdr:row>882</xdr:row>
      <xdr:rowOff>879688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1B49C71F-0A8E-415C-6265-E72283A63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3092934"/>
          <a:ext cx="723900" cy="85400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883</xdr:row>
      <xdr:rowOff>25662</xdr:rowOff>
    </xdr:from>
    <xdr:to>
      <xdr:col>15</xdr:col>
      <xdr:colOff>701675</xdr:colOff>
      <xdr:row>883</xdr:row>
      <xdr:rowOff>879664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7D1D679E-1BCA-E8CD-AD1A-2C9E1EA92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3998256"/>
          <a:ext cx="723900" cy="85400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884</xdr:row>
      <xdr:rowOff>23106</xdr:rowOff>
    </xdr:from>
    <xdr:to>
      <xdr:col>15</xdr:col>
      <xdr:colOff>701675</xdr:colOff>
      <xdr:row>884</xdr:row>
      <xdr:rowOff>990887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6A856AC6-B937-EF29-41E4-981115D0B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4901047"/>
          <a:ext cx="723900" cy="96778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885</xdr:row>
      <xdr:rowOff>23233</xdr:rowOff>
    </xdr:from>
    <xdr:to>
      <xdr:col>15</xdr:col>
      <xdr:colOff>701675</xdr:colOff>
      <xdr:row>885</xdr:row>
      <xdr:rowOff>782569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EFEFB7F6-8525-7A67-2336-F4189E108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5915162"/>
          <a:ext cx="723900" cy="7593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886</xdr:row>
      <xdr:rowOff>25413</xdr:rowOff>
    </xdr:from>
    <xdr:to>
      <xdr:col>15</xdr:col>
      <xdr:colOff>701675</xdr:colOff>
      <xdr:row>886</xdr:row>
      <xdr:rowOff>1106285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0E4B683E-03FA-BD6D-C369-294F507BE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6723100"/>
          <a:ext cx="723900" cy="10808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887</xdr:row>
      <xdr:rowOff>24775</xdr:rowOff>
    </xdr:from>
    <xdr:to>
      <xdr:col>15</xdr:col>
      <xdr:colOff>701675</xdr:colOff>
      <xdr:row>887</xdr:row>
      <xdr:rowOff>898699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07214B5A-D978-539D-1462-BD829BDA0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7854145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888</xdr:row>
      <xdr:rowOff>24749</xdr:rowOff>
    </xdr:from>
    <xdr:to>
      <xdr:col>15</xdr:col>
      <xdr:colOff>701675</xdr:colOff>
      <xdr:row>888</xdr:row>
      <xdr:rowOff>898673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F1983878-4FDA-9144-CF1A-B15266289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8777573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889</xdr:row>
      <xdr:rowOff>24775</xdr:rowOff>
    </xdr:from>
    <xdr:to>
      <xdr:col>15</xdr:col>
      <xdr:colOff>701675</xdr:colOff>
      <xdr:row>889</xdr:row>
      <xdr:rowOff>898699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224C94FE-C1EC-1B00-B235-422CECB4B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59701052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890</xdr:row>
      <xdr:rowOff>25494</xdr:rowOff>
    </xdr:from>
    <xdr:to>
      <xdr:col>15</xdr:col>
      <xdr:colOff>701675</xdr:colOff>
      <xdr:row>890</xdr:row>
      <xdr:rowOff>508631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29E0A8E7-2F7B-7FC5-EBC3-F1DFE6C2C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0625225"/>
          <a:ext cx="723900" cy="483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891</xdr:row>
      <xdr:rowOff>23748</xdr:rowOff>
    </xdr:from>
    <xdr:to>
      <xdr:col>15</xdr:col>
      <xdr:colOff>701675</xdr:colOff>
      <xdr:row>891</xdr:row>
      <xdr:rowOff>963065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F4741FE6-5D03-0B9F-C6A9-881E55370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1157633"/>
          <a:ext cx="723900" cy="9393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892</xdr:row>
      <xdr:rowOff>24742</xdr:rowOff>
    </xdr:from>
    <xdr:to>
      <xdr:col>15</xdr:col>
      <xdr:colOff>701675</xdr:colOff>
      <xdr:row>892</xdr:row>
      <xdr:rowOff>645228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FC9387D3-40CD-25CD-C163-C7BFC381A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2145455"/>
          <a:ext cx="723900" cy="6204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893</xdr:row>
      <xdr:rowOff>24215</xdr:rowOff>
    </xdr:from>
    <xdr:to>
      <xdr:col>15</xdr:col>
      <xdr:colOff>701675</xdr:colOff>
      <xdr:row>893</xdr:row>
      <xdr:rowOff>1279533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869CF43C-DEFB-6613-0478-719C41485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2814884"/>
          <a:ext cx="723900" cy="12553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894</xdr:row>
      <xdr:rowOff>22811</xdr:rowOff>
    </xdr:from>
    <xdr:to>
      <xdr:col>15</xdr:col>
      <xdr:colOff>701675</xdr:colOff>
      <xdr:row>894</xdr:row>
      <xdr:rowOff>936835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EC5A3E0D-1554-C532-36D1-D9B42E66E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4117179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895</xdr:row>
      <xdr:rowOff>22837</xdr:rowOff>
    </xdr:from>
    <xdr:to>
      <xdr:col>15</xdr:col>
      <xdr:colOff>701675</xdr:colOff>
      <xdr:row>895</xdr:row>
      <xdr:rowOff>936861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12F5FB3C-C8EB-037C-CDCF-ED63E558D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5076873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896</xdr:row>
      <xdr:rowOff>22813</xdr:rowOff>
    </xdr:from>
    <xdr:to>
      <xdr:col>15</xdr:col>
      <xdr:colOff>701675</xdr:colOff>
      <xdr:row>896</xdr:row>
      <xdr:rowOff>936837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31E28CDB-4B84-F9E6-2B3B-63E6AB23E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6036516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897</xdr:row>
      <xdr:rowOff>22840</xdr:rowOff>
    </xdr:from>
    <xdr:to>
      <xdr:col>15</xdr:col>
      <xdr:colOff>701675</xdr:colOff>
      <xdr:row>897</xdr:row>
      <xdr:rowOff>936864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7F6C9AF0-07B9-CCD9-910A-E19F569C1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6996210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898</xdr:row>
      <xdr:rowOff>24998</xdr:rowOff>
    </xdr:from>
    <xdr:to>
      <xdr:col>15</xdr:col>
      <xdr:colOff>701675</xdr:colOff>
      <xdr:row>898</xdr:row>
      <xdr:rowOff>871247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85046FEB-15B3-9D4B-0700-3B044FF32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7958036"/>
          <a:ext cx="723900" cy="84624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899</xdr:row>
      <xdr:rowOff>22865</xdr:rowOff>
    </xdr:from>
    <xdr:to>
      <xdr:col>15</xdr:col>
      <xdr:colOff>701675</xdr:colOff>
      <xdr:row>899</xdr:row>
      <xdr:rowOff>891545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35308876-4B9A-6B8E-67B7-5C7E685B0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8852196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900</xdr:row>
      <xdr:rowOff>22865</xdr:rowOff>
    </xdr:from>
    <xdr:to>
      <xdr:col>15</xdr:col>
      <xdr:colOff>701675</xdr:colOff>
      <xdr:row>900</xdr:row>
      <xdr:rowOff>891545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8F601525-48AA-1F1C-39AF-AAA908B34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69766596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901</xdr:row>
      <xdr:rowOff>22865</xdr:rowOff>
    </xdr:from>
    <xdr:to>
      <xdr:col>15</xdr:col>
      <xdr:colOff>701675</xdr:colOff>
      <xdr:row>901</xdr:row>
      <xdr:rowOff>891545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EA0F3F46-F698-5F8F-EE61-10DA9C586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0680996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902</xdr:row>
      <xdr:rowOff>23857</xdr:rowOff>
    </xdr:from>
    <xdr:to>
      <xdr:col>15</xdr:col>
      <xdr:colOff>701675</xdr:colOff>
      <xdr:row>902</xdr:row>
      <xdr:rowOff>926743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C54C7599-C0F7-7CB9-59A0-CDB678FF7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1596388"/>
          <a:ext cx="723900" cy="9028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903</xdr:row>
      <xdr:rowOff>21625</xdr:rowOff>
    </xdr:from>
    <xdr:to>
      <xdr:col>15</xdr:col>
      <xdr:colOff>701675</xdr:colOff>
      <xdr:row>903</xdr:row>
      <xdr:rowOff>747946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E8FF46D1-2F7E-45FF-BDF7-827CBA3A9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2544770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904</xdr:row>
      <xdr:rowOff>21572</xdr:rowOff>
    </xdr:from>
    <xdr:to>
      <xdr:col>15</xdr:col>
      <xdr:colOff>701675</xdr:colOff>
      <xdr:row>904</xdr:row>
      <xdr:rowOff>612122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489CB65C-5872-E2B8-2B41-BCD7CCC49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3314261"/>
          <a:ext cx="723900" cy="5905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905</xdr:row>
      <xdr:rowOff>23573</xdr:rowOff>
    </xdr:from>
    <xdr:to>
      <xdr:col>15</xdr:col>
      <xdr:colOff>701675</xdr:colOff>
      <xdr:row>905</xdr:row>
      <xdr:rowOff>899873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47080F35-A867-15F5-C6A8-EA0D593B5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3950005"/>
          <a:ext cx="723900" cy="876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906</xdr:row>
      <xdr:rowOff>23202</xdr:rowOff>
    </xdr:from>
    <xdr:to>
      <xdr:col>15</xdr:col>
      <xdr:colOff>701675</xdr:colOff>
      <xdr:row>906</xdr:row>
      <xdr:rowOff>945513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0CD62AAF-2F75-ED46-E05A-BF4987FF5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4873087"/>
          <a:ext cx="723900" cy="922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907</xdr:row>
      <xdr:rowOff>23203</xdr:rowOff>
    </xdr:from>
    <xdr:to>
      <xdr:col>15</xdr:col>
      <xdr:colOff>701675</xdr:colOff>
      <xdr:row>907</xdr:row>
      <xdr:rowOff>945514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448CBC57-4D70-9EA3-E21F-47382E7E1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5841809"/>
          <a:ext cx="723900" cy="922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908</xdr:row>
      <xdr:rowOff>23205</xdr:rowOff>
    </xdr:from>
    <xdr:to>
      <xdr:col>15</xdr:col>
      <xdr:colOff>701675</xdr:colOff>
      <xdr:row>908</xdr:row>
      <xdr:rowOff>945516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00975869-E492-6C93-5CBC-29C9A02EE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6810532"/>
          <a:ext cx="723900" cy="922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909</xdr:row>
      <xdr:rowOff>22759</xdr:rowOff>
    </xdr:from>
    <xdr:to>
      <xdr:col>15</xdr:col>
      <xdr:colOff>701675</xdr:colOff>
      <xdr:row>909</xdr:row>
      <xdr:rowOff>565684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AE368645-874E-EAFE-9D9F-F84DAF601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777880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910</xdr:row>
      <xdr:rowOff>22751</xdr:rowOff>
    </xdr:from>
    <xdr:to>
      <xdr:col>15</xdr:col>
      <xdr:colOff>701675</xdr:colOff>
      <xdr:row>910</xdr:row>
      <xdr:rowOff>565676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B390B8D8-2864-7AE8-E087-235353B53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836727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911</xdr:row>
      <xdr:rowOff>22693</xdr:rowOff>
    </xdr:from>
    <xdr:to>
      <xdr:col>15</xdr:col>
      <xdr:colOff>701675</xdr:colOff>
      <xdr:row>911</xdr:row>
      <xdr:rowOff>900781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C79ADCB3-50F6-F50C-41BC-CDBC0D737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8955691"/>
          <a:ext cx="723900" cy="8780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912</xdr:row>
      <xdr:rowOff>22669</xdr:rowOff>
    </xdr:from>
    <xdr:to>
      <xdr:col>15</xdr:col>
      <xdr:colOff>701675</xdr:colOff>
      <xdr:row>912</xdr:row>
      <xdr:rowOff>900757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4F2370A8-7083-AC52-DFA8-9E89E11AE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79879120"/>
          <a:ext cx="723900" cy="8780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913</xdr:row>
      <xdr:rowOff>24380</xdr:rowOff>
    </xdr:from>
    <xdr:to>
      <xdr:col>15</xdr:col>
      <xdr:colOff>701675</xdr:colOff>
      <xdr:row>913</xdr:row>
      <xdr:rowOff>989580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CF05FE86-BA36-62B4-99DB-F0FC0C12E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080428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914</xdr:row>
      <xdr:rowOff>22076</xdr:rowOff>
    </xdr:from>
    <xdr:to>
      <xdr:col>15</xdr:col>
      <xdr:colOff>701675</xdr:colOff>
      <xdr:row>914</xdr:row>
      <xdr:rowOff>1209223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EAE14178-D203-A2D5-54B6-E9A3AC1BA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1815969"/>
          <a:ext cx="723900" cy="118714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915</xdr:row>
      <xdr:rowOff>22606</xdr:rowOff>
    </xdr:from>
    <xdr:to>
      <xdr:col>15</xdr:col>
      <xdr:colOff>701675</xdr:colOff>
      <xdr:row>915</xdr:row>
      <xdr:rowOff>565871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613F6044-DAE5-DE48-EA97-6386ECAC2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3047770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916</xdr:row>
      <xdr:rowOff>23092</xdr:rowOff>
    </xdr:from>
    <xdr:to>
      <xdr:col>15</xdr:col>
      <xdr:colOff>701675</xdr:colOff>
      <xdr:row>916</xdr:row>
      <xdr:rowOff>655926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E1FE35AD-EBD5-00A6-21E6-492585E60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3636732"/>
          <a:ext cx="723900" cy="6328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917</xdr:row>
      <xdr:rowOff>22589</xdr:rowOff>
    </xdr:from>
    <xdr:to>
      <xdr:col>15</xdr:col>
      <xdr:colOff>701675</xdr:colOff>
      <xdr:row>917</xdr:row>
      <xdr:rowOff>719764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511FBC24-1587-0202-D12F-BB1C0BF19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4315239"/>
          <a:ext cx="723900" cy="6971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918</xdr:row>
      <xdr:rowOff>22808</xdr:rowOff>
    </xdr:from>
    <xdr:to>
      <xdr:col>15</xdr:col>
      <xdr:colOff>701675</xdr:colOff>
      <xdr:row>918</xdr:row>
      <xdr:rowOff>746708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5B0B41C4-6AFF-3567-951D-F19C0DF23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505784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919</xdr:row>
      <xdr:rowOff>22805</xdr:rowOff>
    </xdr:from>
    <xdr:to>
      <xdr:col>15</xdr:col>
      <xdr:colOff>701675</xdr:colOff>
      <xdr:row>919</xdr:row>
      <xdr:rowOff>746705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F13F6F0E-DD80-82E0-47D7-9A42D25B5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582738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920</xdr:row>
      <xdr:rowOff>22156</xdr:rowOff>
    </xdr:from>
    <xdr:to>
      <xdr:col>15</xdr:col>
      <xdr:colOff>701675</xdr:colOff>
      <xdr:row>920</xdr:row>
      <xdr:rowOff>702152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5B64E53C-7349-FB07-641B-21DB3762E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6596279"/>
          <a:ext cx="723900" cy="6799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921</xdr:row>
      <xdr:rowOff>24408</xdr:rowOff>
    </xdr:from>
    <xdr:to>
      <xdr:col>15</xdr:col>
      <xdr:colOff>701675</xdr:colOff>
      <xdr:row>921</xdr:row>
      <xdr:rowOff>989608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15304331-0BAE-3BED-86EF-49EB19C08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732280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922</xdr:row>
      <xdr:rowOff>24386</xdr:rowOff>
    </xdr:from>
    <xdr:to>
      <xdr:col>15</xdr:col>
      <xdr:colOff>701675</xdr:colOff>
      <xdr:row>922</xdr:row>
      <xdr:rowOff>989586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BD0DEDDC-2A9D-1258-2E25-A33DCB8A8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833677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923</xdr:row>
      <xdr:rowOff>22776</xdr:rowOff>
    </xdr:from>
    <xdr:to>
      <xdr:col>15</xdr:col>
      <xdr:colOff>701675</xdr:colOff>
      <xdr:row>923</xdr:row>
      <xdr:rowOff>565701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B4737354-1CDA-C682-1E2B-54DF4F297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934915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924</xdr:row>
      <xdr:rowOff>22817</xdr:rowOff>
    </xdr:from>
    <xdr:to>
      <xdr:col>15</xdr:col>
      <xdr:colOff>701675</xdr:colOff>
      <xdr:row>924</xdr:row>
      <xdr:rowOff>746717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2FDA0683-6C73-78E7-88B4-D002010FF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899376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925</xdr:row>
      <xdr:rowOff>22813</xdr:rowOff>
    </xdr:from>
    <xdr:to>
      <xdr:col>15</xdr:col>
      <xdr:colOff>701675</xdr:colOff>
      <xdr:row>925</xdr:row>
      <xdr:rowOff>746713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E076CDEB-E10A-CBB9-5C39-46CF141CE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07072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926</xdr:row>
      <xdr:rowOff>22809</xdr:rowOff>
    </xdr:from>
    <xdr:to>
      <xdr:col>15</xdr:col>
      <xdr:colOff>701675</xdr:colOff>
      <xdr:row>926</xdr:row>
      <xdr:rowOff>746709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68E0182D-D352-D426-87E1-5275A65B5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14767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927</xdr:row>
      <xdr:rowOff>23748</xdr:rowOff>
    </xdr:from>
    <xdr:to>
      <xdr:col>15</xdr:col>
      <xdr:colOff>701675</xdr:colOff>
      <xdr:row>927</xdr:row>
      <xdr:rowOff>763915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223B0396-6E56-C0FA-4387-2E4A7F292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2247233"/>
          <a:ext cx="723900" cy="74016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928</xdr:row>
      <xdr:rowOff>24686</xdr:rowOff>
    </xdr:from>
    <xdr:to>
      <xdr:col>15</xdr:col>
      <xdr:colOff>701675</xdr:colOff>
      <xdr:row>928</xdr:row>
      <xdr:rowOff>989274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DCC39711-06C6-C09E-D35B-D62A2F797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3035823"/>
          <a:ext cx="723900" cy="9645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929</xdr:row>
      <xdr:rowOff>23275</xdr:rowOff>
    </xdr:from>
    <xdr:to>
      <xdr:col>15</xdr:col>
      <xdr:colOff>701675</xdr:colOff>
      <xdr:row>929</xdr:row>
      <xdr:rowOff>691978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222DE207-8C8B-B9CE-9A38-DF36FC4E5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4048400"/>
          <a:ext cx="723900" cy="6687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930</xdr:row>
      <xdr:rowOff>25651</xdr:rowOff>
    </xdr:from>
    <xdr:to>
      <xdr:col>15</xdr:col>
      <xdr:colOff>701675</xdr:colOff>
      <xdr:row>930</xdr:row>
      <xdr:rowOff>626220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1BB40EC0-0856-049C-6C83-A18206543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4766000"/>
          <a:ext cx="723900" cy="6005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931</xdr:row>
      <xdr:rowOff>23189</xdr:rowOff>
    </xdr:from>
    <xdr:to>
      <xdr:col>15</xdr:col>
      <xdr:colOff>701675</xdr:colOff>
      <xdr:row>931</xdr:row>
      <xdr:rowOff>1108509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928E9C50-0394-A678-7931-1A30FD5C2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5415387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932</xdr:row>
      <xdr:rowOff>23195</xdr:rowOff>
    </xdr:from>
    <xdr:to>
      <xdr:col>15</xdr:col>
      <xdr:colOff>701675</xdr:colOff>
      <xdr:row>932</xdr:row>
      <xdr:rowOff>1108515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7934D2F0-FA35-6220-EEF5-5ED3B47A2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6547076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933</xdr:row>
      <xdr:rowOff>22804</xdr:rowOff>
    </xdr:from>
    <xdr:to>
      <xdr:col>15</xdr:col>
      <xdr:colOff>701675</xdr:colOff>
      <xdr:row>933</xdr:row>
      <xdr:rowOff>746704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15E46FA7-EA69-61F0-039B-39B3DB142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76783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934</xdr:row>
      <xdr:rowOff>22601</xdr:rowOff>
    </xdr:from>
    <xdr:to>
      <xdr:col>15</xdr:col>
      <xdr:colOff>701675</xdr:colOff>
      <xdr:row>934</xdr:row>
      <xdr:rowOff>502535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92F37A07-BF0F-C3DA-EE73-0696228AD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8447710"/>
          <a:ext cx="723900" cy="4799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935</xdr:row>
      <xdr:rowOff>22566</xdr:rowOff>
    </xdr:from>
    <xdr:to>
      <xdr:col>15</xdr:col>
      <xdr:colOff>701675</xdr:colOff>
      <xdr:row>935</xdr:row>
      <xdr:rowOff>502500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389A6AF0-3A53-20BF-1BB0-0A66C8046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8972776"/>
          <a:ext cx="723900" cy="4799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936</xdr:row>
      <xdr:rowOff>23870</xdr:rowOff>
    </xdr:from>
    <xdr:to>
      <xdr:col>15</xdr:col>
      <xdr:colOff>701675</xdr:colOff>
      <xdr:row>936</xdr:row>
      <xdr:rowOff>628988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ECE7701A-66B0-BC50-273A-7FFD4AD53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799499181"/>
          <a:ext cx="723900" cy="6131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937</xdr:row>
      <xdr:rowOff>22821</xdr:rowOff>
    </xdr:from>
    <xdr:to>
      <xdr:col>15</xdr:col>
      <xdr:colOff>701675</xdr:colOff>
      <xdr:row>937</xdr:row>
      <xdr:rowOff>746721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3934C3D7-4E52-5170-7709-2D6D9A80F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01590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938</xdr:row>
      <xdr:rowOff>22818</xdr:rowOff>
    </xdr:from>
    <xdr:to>
      <xdr:col>15</xdr:col>
      <xdr:colOff>701675</xdr:colOff>
      <xdr:row>938</xdr:row>
      <xdr:rowOff>746718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92C86D85-E748-56F1-D7A7-F9335D8A7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092857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939</xdr:row>
      <xdr:rowOff>22813</xdr:rowOff>
    </xdr:from>
    <xdr:to>
      <xdr:col>15</xdr:col>
      <xdr:colOff>701675</xdr:colOff>
      <xdr:row>939</xdr:row>
      <xdr:rowOff>746713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EFBD60ED-C717-D6B7-6803-DA0D79023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16981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940</xdr:row>
      <xdr:rowOff>25041</xdr:rowOff>
    </xdr:from>
    <xdr:to>
      <xdr:col>15</xdr:col>
      <xdr:colOff>701675</xdr:colOff>
      <xdr:row>940</xdr:row>
      <xdr:rowOff>545286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07842AA5-6522-187E-70CD-334DB65A5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2469889"/>
          <a:ext cx="723900" cy="5202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941</xdr:row>
      <xdr:rowOff>22800</xdr:rowOff>
    </xdr:from>
    <xdr:to>
      <xdr:col>15</xdr:col>
      <xdr:colOff>701675</xdr:colOff>
      <xdr:row>941</xdr:row>
      <xdr:rowOff>746700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7106492C-226B-E24A-98E0-4313106F0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30380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942</xdr:row>
      <xdr:rowOff>24483</xdr:rowOff>
    </xdr:from>
    <xdr:to>
      <xdr:col>15</xdr:col>
      <xdr:colOff>701675</xdr:colOff>
      <xdr:row>942</xdr:row>
      <xdr:rowOff>663560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81F76512-6E47-1399-234E-3ACD594F4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3809243"/>
          <a:ext cx="723900" cy="6390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943</xdr:row>
      <xdr:rowOff>24501</xdr:rowOff>
    </xdr:from>
    <xdr:to>
      <xdr:col>15</xdr:col>
      <xdr:colOff>701675</xdr:colOff>
      <xdr:row>943</xdr:row>
      <xdr:rowOff>663578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2D82776C-64CA-65CA-D9B8-BFFB37E2D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4497325"/>
          <a:ext cx="723900" cy="6390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944</xdr:row>
      <xdr:rowOff>24868</xdr:rowOff>
    </xdr:from>
    <xdr:to>
      <xdr:col>15</xdr:col>
      <xdr:colOff>701675</xdr:colOff>
      <xdr:row>944</xdr:row>
      <xdr:rowOff>771801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B4F07E96-672D-D108-FFBE-8ED5010AE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5185755"/>
          <a:ext cx="723900" cy="7469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945</xdr:row>
      <xdr:rowOff>24889</xdr:rowOff>
    </xdr:from>
    <xdr:to>
      <xdr:col>15</xdr:col>
      <xdr:colOff>701675</xdr:colOff>
      <xdr:row>945</xdr:row>
      <xdr:rowOff>771822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3EE8E08E-970F-BF14-0085-613B90632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5982481"/>
          <a:ext cx="723900" cy="7469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946</xdr:row>
      <xdr:rowOff>22827</xdr:rowOff>
    </xdr:from>
    <xdr:to>
      <xdr:col>15</xdr:col>
      <xdr:colOff>701675</xdr:colOff>
      <xdr:row>946</xdr:row>
      <xdr:rowOff>746727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12E1C793-842D-616E-E2C6-CB023BEEA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67771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947</xdr:row>
      <xdr:rowOff>25502</xdr:rowOff>
    </xdr:from>
    <xdr:to>
      <xdr:col>15</xdr:col>
      <xdr:colOff>701675</xdr:colOff>
      <xdr:row>947</xdr:row>
      <xdr:rowOff>725961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83F3C937-857B-87C0-D0FF-1F39781EB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7549344"/>
          <a:ext cx="723900" cy="7004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948</xdr:row>
      <xdr:rowOff>25498</xdr:rowOff>
    </xdr:from>
    <xdr:to>
      <xdr:col>15</xdr:col>
      <xdr:colOff>701675</xdr:colOff>
      <xdr:row>948</xdr:row>
      <xdr:rowOff>725957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8083450C-C7D3-7B7A-E333-B26EAB05E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8300777"/>
          <a:ext cx="723900" cy="7004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949</xdr:row>
      <xdr:rowOff>22814</xdr:rowOff>
    </xdr:from>
    <xdr:to>
      <xdr:col>15</xdr:col>
      <xdr:colOff>701675</xdr:colOff>
      <xdr:row>949</xdr:row>
      <xdr:rowOff>746714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FDB391C9-3456-3E71-0EC0-B067C7AB7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90495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950</xdr:row>
      <xdr:rowOff>22811</xdr:rowOff>
    </xdr:from>
    <xdr:to>
      <xdr:col>15</xdr:col>
      <xdr:colOff>701675</xdr:colOff>
      <xdr:row>950</xdr:row>
      <xdr:rowOff>746711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772F5D76-63C7-EF72-8062-9994EABD6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098190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951</xdr:row>
      <xdr:rowOff>23203</xdr:rowOff>
    </xdr:from>
    <xdr:to>
      <xdr:col>15</xdr:col>
      <xdr:colOff>701675</xdr:colOff>
      <xdr:row>951</xdr:row>
      <xdr:rowOff>1108523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34048A75-7134-A63C-5798-9A36275F6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0589009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952</xdr:row>
      <xdr:rowOff>23160</xdr:rowOff>
    </xdr:from>
    <xdr:to>
      <xdr:col>15</xdr:col>
      <xdr:colOff>701675</xdr:colOff>
      <xdr:row>952</xdr:row>
      <xdr:rowOff>1108480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D8AD0EE3-1E4A-BEE6-EF2B-881F95183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1720649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953</xdr:row>
      <xdr:rowOff>25299</xdr:rowOff>
    </xdr:from>
    <xdr:to>
      <xdr:col>15</xdr:col>
      <xdr:colOff>701675</xdr:colOff>
      <xdr:row>953</xdr:row>
      <xdr:rowOff>508864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9A8BDA8D-55F0-6D73-105B-EE39C0499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2854471"/>
          <a:ext cx="723900" cy="4835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954</xdr:row>
      <xdr:rowOff>25288</xdr:rowOff>
    </xdr:from>
    <xdr:to>
      <xdr:col>15</xdr:col>
      <xdr:colOff>701675</xdr:colOff>
      <xdr:row>954</xdr:row>
      <xdr:rowOff>508853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5A777A77-0E18-B3D0-B5D9-11F7007F6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3388615"/>
          <a:ext cx="723900" cy="4835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955</xdr:row>
      <xdr:rowOff>23889</xdr:rowOff>
    </xdr:from>
    <xdr:to>
      <xdr:col>15</xdr:col>
      <xdr:colOff>701675</xdr:colOff>
      <xdr:row>955</xdr:row>
      <xdr:rowOff>618875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67C2351F-2F4B-75ED-D202-210849C74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3921370"/>
          <a:ext cx="723900" cy="5949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956</xdr:row>
      <xdr:rowOff>23733</xdr:rowOff>
    </xdr:from>
    <xdr:to>
      <xdr:col>15</xdr:col>
      <xdr:colOff>701675</xdr:colOff>
      <xdr:row>956</xdr:row>
      <xdr:rowOff>492277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8149662B-E0B7-FE1B-59C7-6D26BB497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4564010"/>
          <a:ext cx="723900" cy="4685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957</xdr:row>
      <xdr:rowOff>23127</xdr:rowOff>
    </xdr:from>
    <xdr:to>
      <xdr:col>15</xdr:col>
      <xdr:colOff>701675</xdr:colOff>
      <xdr:row>957</xdr:row>
      <xdr:rowOff>692124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B31FAD9F-A09C-0FD0-DC20-9E6CE8ABE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5079452"/>
          <a:ext cx="723900" cy="6689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958</xdr:row>
      <xdr:rowOff>24163</xdr:rowOff>
    </xdr:from>
    <xdr:to>
      <xdr:col>15</xdr:col>
      <xdr:colOff>701675</xdr:colOff>
      <xdr:row>958</xdr:row>
      <xdr:rowOff>908316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210EA5F0-26EE-1FFD-A4A7-FF97B6BF4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5795712"/>
          <a:ext cx="723900" cy="8841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959</xdr:row>
      <xdr:rowOff>24164</xdr:rowOff>
    </xdr:from>
    <xdr:to>
      <xdr:col>15</xdr:col>
      <xdr:colOff>701675</xdr:colOff>
      <xdr:row>959</xdr:row>
      <xdr:rowOff>908317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72E6DA44-40BF-81A6-BFC3-6BA2F54E4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6728219"/>
          <a:ext cx="723900" cy="8841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960</xdr:row>
      <xdr:rowOff>24413</xdr:rowOff>
    </xdr:from>
    <xdr:to>
      <xdr:col>15</xdr:col>
      <xdr:colOff>701675</xdr:colOff>
      <xdr:row>960</xdr:row>
      <xdr:rowOff>989613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333867AC-124D-9E3D-EE4F-9D7926B90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766097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961</xdr:row>
      <xdr:rowOff>23696</xdr:rowOff>
    </xdr:from>
    <xdr:to>
      <xdr:col>15</xdr:col>
      <xdr:colOff>701675</xdr:colOff>
      <xdr:row>961</xdr:row>
      <xdr:rowOff>990328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xmlns="" id="{9AB295A1-78AB-4103-5660-8E393C211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8674246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962</xdr:row>
      <xdr:rowOff>23673</xdr:rowOff>
    </xdr:from>
    <xdr:to>
      <xdr:col>15</xdr:col>
      <xdr:colOff>701675</xdr:colOff>
      <xdr:row>962</xdr:row>
      <xdr:rowOff>990305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xmlns="" id="{2C3D9DC5-5859-8AED-E2D0-E213D8FFD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19688212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963</xdr:row>
      <xdr:rowOff>22312</xdr:rowOff>
    </xdr:from>
    <xdr:to>
      <xdr:col>15</xdr:col>
      <xdr:colOff>701675</xdr:colOff>
      <xdr:row>963</xdr:row>
      <xdr:rowOff>928311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xmlns="" id="{B356C3DC-7B7D-9541-6F29-F18A334EE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0700839"/>
          <a:ext cx="723900" cy="90599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964</xdr:row>
      <xdr:rowOff>22313</xdr:rowOff>
    </xdr:from>
    <xdr:to>
      <xdr:col>15</xdr:col>
      <xdr:colOff>701675</xdr:colOff>
      <xdr:row>964</xdr:row>
      <xdr:rowOff>928312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xmlns="" id="{DBB41353-3EFD-05A4-A6C6-850602F30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1651454"/>
          <a:ext cx="723900" cy="90599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965</xdr:row>
      <xdr:rowOff>22761</xdr:rowOff>
    </xdr:from>
    <xdr:to>
      <xdr:col>15</xdr:col>
      <xdr:colOff>701675</xdr:colOff>
      <xdr:row>965</xdr:row>
      <xdr:rowOff>565686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xmlns="" id="{84AC06A0-B155-2EA3-FBD7-8B34A6489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260251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966</xdr:row>
      <xdr:rowOff>22751</xdr:rowOff>
    </xdr:from>
    <xdr:to>
      <xdr:col>15</xdr:col>
      <xdr:colOff>701675</xdr:colOff>
      <xdr:row>966</xdr:row>
      <xdr:rowOff>565676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xmlns="" id="{5921270A-424F-A230-218C-1B3B19979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319098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967</xdr:row>
      <xdr:rowOff>23586</xdr:rowOff>
    </xdr:from>
    <xdr:to>
      <xdr:col>15</xdr:col>
      <xdr:colOff>701675</xdr:colOff>
      <xdr:row>967</xdr:row>
      <xdr:rowOff>927049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xmlns="" id="{A048AD3D-9FFA-BC97-8F0D-9C5B0C175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3780291"/>
          <a:ext cx="723900" cy="9034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968</xdr:row>
      <xdr:rowOff>22347</xdr:rowOff>
    </xdr:from>
    <xdr:to>
      <xdr:col>15</xdr:col>
      <xdr:colOff>701675</xdr:colOff>
      <xdr:row>968</xdr:row>
      <xdr:rowOff>837775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xmlns="" id="{80841B03-8961-B906-F428-0F96262CB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4729666"/>
          <a:ext cx="723900" cy="8154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969</xdr:row>
      <xdr:rowOff>22792</xdr:rowOff>
    </xdr:from>
    <xdr:to>
      <xdr:col>15</xdr:col>
      <xdr:colOff>701675</xdr:colOff>
      <xdr:row>969</xdr:row>
      <xdr:rowOff>565717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xmlns="" id="{A901389A-D2CD-CAA1-432B-4D4858BFC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559019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970</xdr:row>
      <xdr:rowOff>22783</xdr:rowOff>
    </xdr:from>
    <xdr:to>
      <xdr:col>15</xdr:col>
      <xdr:colOff>701675</xdr:colOff>
      <xdr:row>970</xdr:row>
      <xdr:rowOff>565708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xmlns="" id="{CD183D8F-A24A-FB64-BCA3-A4252D9D8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617865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971</xdr:row>
      <xdr:rowOff>24411</xdr:rowOff>
    </xdr:from>
    <xdr:to>
      <xdr:col>15</xdr:col>
      <xdr:colOff>701675</xdr:colOff>
      <xdr:row>971</xdr:row>
      <xdr:rowOff>672680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xmlns="" id="{CEC15031-5E5D-ED95-8D0E-60C08622B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6768760"/>
          <a:ext cx="723900" cy="6482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972</xdr:row>
      <xdr:rowOff>25596</xdr:rowOff>
    </xdr:from>
    <xdr:to>
      <xdr:col>15</xdr:col>
      <xdr:colOff>701675</xdr:colOff>
      <xdr:row>972</xdr:row>
      <xdr:rowOff>752976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xmlns="" id="{F37E4305-D5F5-1AC4-F763-27F179867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7467061"/>
          <a:ext cx="723900" cy="7273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973</xdr:row>
      <xdr:rowOff>21351</xdr:rowOff>
    </xdr:from>
    <xdr:to>
      <xdr:col>15</xdr:col>
      <xdr:colOff>701675</xdr:colOff>
      <xdr:row>973</xdr:row>
      <xdr:rowOff>666733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xmlns="" id="{3746123A-798C-9E01-EDBE-C0287BFA8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8241414"/>
          <a:ext cx="723900" cy="6453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974</xdr:row>
      <xdr:rowOff>22808</xdr:rowOff>
    </xdr:from>
    <xdr:to>
      <xdr:col>15</xdr:col>
      <xdr:colOff>701675</xdr:colOff>
      <xdr:row>974</xdr:row>
      <xdr:rowOff>746708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xmlns="" id="{41D2AA18-EA12-6A8A-6CE4-9715DC64F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89309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975</xdr:row>
      <xdr:rowOff>23251</xdr:rowOff>
    </xdr:from>
    <xdr:to>
      <xdr:col>15</xdr:col>
      <xdr:colOff>701675</xdr:colOff>
      <xdr:row>975</xdr:row>
      <xdr:rowOff>664803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xmlns="" id="{61110AB6-ECEA-1F7B-CE51-26D444626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29700922"/>
          <a:ext cx="723900" cy="6415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976</xdr:row>
      <xdr:rowOff>21582</xdr:rowOff>
    </xdr:from>
    <xdr:to>
      <xdr:col>15</xdr:col>
      <xdr:colOff>701675</xdr:colOff>
      <xdr:row>976</xdr:row>
      <xdr:rowOff>711700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xmlns="" id="{14986502-BBD1-1D1B-6C34-D433C61EF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0387317"/>
          <a:ext cx="723900" cy="6901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977</xdr:row>
      <xdr:rowOff>21628</xdr:rowOff>
    </xdr:from>
    <xdr:to>
      <xdr:col>15</xdr:col>
      <xdr:colOff>701675</xdr:colOff>
      <xdr:row>977</xdr:row>
      <xdr:rowOff>711746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xmlns="" id="{C253D758-9D6B-CA70-2DCC-E4FBEAD4F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1120693"/>
          <a:ext cx="723900" cy="6901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978</xdr:row>
      <xdr:rowOff>21622</xdr:rowOff>
    </xdr:from>
    <xdr:to>
      <xdr:col>15</xdr:col>
      <xdr:colOff>701675</xdr:colOff>
      <xdr:row>978</xdr:row>
      <xdr:rowOff>711740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xmlns="" id="{8F48CA3A-43DC-C44B-D4D3-144708422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1854018"/>
          <a:ext cx="723900" cy="6901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979</xdr:row>
      <xdr:rowOff>21667</xdr:rowOff>
    </xdr:from>
    <xdr:to>
      <xdr:col>15</xdr:col>
      <xdr:colOff>701675</xdr:colOff>
      <xdr:row>979</xdr:row>
      <xdr:rowOff>503463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xmlns="" id="{45E86813-2B2E-57C9-990F-79A7FBFAF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2587394"/>
          <a:ext cx="723900" cy="4817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980</xdr:row>
      <xdr:rowOff>25501</xdr:rowOff>
    </xdr:from>
    <xdr:to>
      <xdr:col>15</xdr:col>
      <xdr:colOff>701675</xdr:colOff>
      <xdr:row>980</xdr:row>
      <xdr:rowOff>680640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xmlns="" id="{DF331B30-24BC-86D9-5159-4D2EA8875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3116329"/>
          <a:ext cx="723900" cy="65513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981</xdr:row>
      <xdr:rowOff>22792</xdr:rowOff>
    </xdr:from>
    <xdr:to>
      <xdr:col>15</xdr:col>
      <xdr:colOff>701675</xdr:colOff>
      <xdr:row>981</xdr:row>
      <xdr:rowOff>475230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xmlns="" id="{17BD47B9-5C3E-8B57-6C1B-B99ACC131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3819790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982</xdr:row>
      <xdr:rowOff>22731</xdr:rowOff>
    </xdr:from>
    <xdr:to>
      <xdr:col>15</xdr:col>
      <xdr:colOff>701675</xdr:colOff>
      <xdr:row>982</xdr:row>
      <xdr:rowOff>475169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xmlns="" id="{B0E841B7-FE67-5081-C2C6-9CE73764E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4317670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983</xdr:row>
      <xdr:rowOff>22769</xdr:rowOff>
    </xdr:from>
    <xdr:to>
      <xdr:col>15</xdr:col>
      <xdr:colOff>701675</xdr:colOff>
      <xdr:row>983</xdr:row>
      <xdr:rowOff>475207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xmlns="" id="{43E3C1C2-1E28-0EAB-AFF9-DA6C7EC62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4815648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984</xdr:row>
      <xdr:rowOff>22807</xdr:rowOff>
    </xdr:from>
    <xdr:to>
      <xdr:col>15</xdr:col>
      <xdr:colOff>701675</xdr:colOff>
      <xdr:row>984</xdr:row>
      <xdr:rowOff>746707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xmlns="" id="{80F36CEB-681A-82BE-3972-289CE4947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53136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985</xdr:row>
      <xdr:rowOff>22804</xdr:rowOff>
    </xdr:from>
    <xdr:to>
      <xdr:col>15</xdr:col>
      <xdr:colOff>701675</xdr:colOff>
      <xdr:row>985</xdr:row>
      <xdr:rowOff>565729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xmlns="" id="{A4110A68-393F-5B63-BFB4-7EE37D279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608316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986</xdr:row>
      <xdr:rowOff>22794</xdr:rowOff>
    </xdr:from>
    <xdr:to>
      <xdr:col>15</xdr:col>
      <xdr:colOff>701675</xdr:colOff>
      <xdr:row>986</xdr:row>
      <xdr:rowOff>565719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xmlns="" id="{C9D40851-AB54-97BD-6991-6A37EC4E9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667163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987</xdr:row>
      <xdr:rowOff>24373</xdr:rowOff>
    </xdr:from>
    <xdr:to>
      <xdr:col>15</xdr:col>
      <xdr:colOff>701675</xdr:colOff>
      <xdr:row>987</xdr:row>
      <xdr:rowOff>989573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xmlns="" id="{04F4D5DD-A5F5-CF59-E901-5A9AF1610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726168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988</xdr:row>
      <xdr:rowOff>23210</xdr:rowOff>
    </xdr:from>
    <xdr:to>
      <xdr:col>15</xdr:col>
      <xdr:colOff>701675</xdr:colOff>
      <xdr:row>988</xdr:row>
      <xdr:rowOff>565331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xmlns="" id="{6D8AFD45-0FE9-5413-3B10-C8DC31821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8274513"/>
          <a:ext cx="723900" cy="5421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989</xdr:row>
      <xdr:rowOff>21813</xdr:rowOff>
    </xdr:from>
    <xdr:to>
      <xdr:col>15</xdr:col>
      <xdr:colOff>701675</xdr:colOff>
      <xdr:row>989</xdr:row>
      <xdr:rowOff>811074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xmlns="" id="{0C9ED12A-9AF8-4FA6-B8C1-31E3A116D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8861591"/>
          <a:ext cx="723900" cy="7892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990</xdr:row>
      <xdr:rowOff>22926</xdr:rowOff>
    </xdr:from>
    <xdr:to>
      <xdr:col>15</xdr:col>
      <xdr:colOff>701675</xdr:colOff>
      <xdr:row>990</xdr:row>
      <xdr:rowOff>1108776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xmlns="" id="{4608284B-5F14-8484-B85A-91AAEFA5C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396956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991</xdr:row>
      <xdr:rowOff>21841</xdr:rowOff>
    </xdr:from>
    <xdr:to>
      <xdr:col>15</xdr:col>
      <xdr:colOff>701675</xdr:colOff>
      <xdr:row>991</xdr:row>
      <xdr:rowOff>992094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xmlns="" id="{6BB39144-9E4C-AF07-FF0F-99C2A29AD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0826221"/>
          <a:ext cx="723900" cy="9702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992</xdr:row>
      <xdr:rowOff>24349</xdr:rowOff>
    </xdr:from>
    <xdr:to>
      <xdr:col>15</xdr:col>
      <xdr:colOff>701675</xdr:colOff>
      <xdr:row>992</xdr:row>
      <xdr:rowOff>989549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xmlns="" id="{AD9D9FC7-4D97-BA0C-1B12-21B7E5DAD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184271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993</xdr:row>
      <xdr:rowOff>24178</xdr:rowOff>
    </xdr:from>
    <xdr:to>
      <xdr:col>15</xdr:col>
      <xdr:colOff>701675</xdr:colOff>
      <xdr:row>993</xdr:row>
      <xdr:rowOff>989855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xmlns="" id="{2BD73EF0-31E8-B822-C6DF-C800B427D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2856534"/>
          <a:ext cx="723900" cy="9656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994</xdr:row>
      <xdr:rowOff>22816</xdr:rowOff>
    </xdr:from>
    <xdr:to>
      <xdr:col>15</xdr:col>
      <xdr:colOff>701675</xdr:colOff>
      <xdr:row>994</xdr:row>
      <xdr:rowOff>746716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xmlns="" id="{8415FC46-06FD-2566-B370-0532745F9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38691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995</xdr:row>
      <xdr:rowOff>22813</xdr:rowOff>
    </xdr:from>
    <xdr:to>
      <xdr:col>15</xdr:col>
      <xdr:colOff>701675</xdr:colOff>
      <xdr:row>995</xdr:row>
      <xdr:rowOff>565568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xmlns="" id="{87D778EE-6613-80AD-AEC1-EF1B22702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4638702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996</xdr:row>
      <xdr:rowOff>22903</xdr:rowOff>
    </xdr:from>
    <xdr:to>
      <xdr:col>15</xdr:col>
      <xdr:colOff>701675</xdr:colOff>
      <xdr:row>996</xdr:row>
      <xdr:rowOff>565658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xmlns="" id="{094B5EE9-4CA2-6D72-08C8-F2451E83F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5227267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997</xdr:row>
      <xdr:rowOff>22794</xdr:rowOff>
    </xdr:from>
    <xdr:to>
      <xdr:col>15</xdr:col>
      <xdr:colOff>701675</xdr:colOff>
      <xdr:row>997</xdr:row>
      <xdr:rowOff>746694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xmlns="" id="{C53F8F8A-E036-A589-764C-D80204DE4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581563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998</xdr:row>
      <xdr:rowOff>22791</xdr:rowOff>
    </xdr:from>
    <xdr:to>
      <xdr:col>15</xdr:col>
      <xdr:colOff>701675</xdr:colOff>
      <xdr:row>998</xdr:row>
      <xdr:rowOff>746691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xmlns="" id="{595EA6A6-9039-EC03-D8AA-55B3D243A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65851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999</xdr:row>
      <xdr:rowOff>24374</xdr:rowOff>
    </xdr:from>
    <xdr:to>
      <xdr:col>15</xdr:col>
      <xdr:colOff>701675</xdr:colOff>
      <xdr:row>999</xdr:row>
      <xdr:rowOff>989574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xmlns="" id="{780B6847-4DF4-32B2-BB65-E0571EF07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735630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1000</xdr:row>
      <xdr:rowOff>24402</xdr:rowOff>
    </xdr:from>
    <xdr:to>
      <xdr:col>15</xdr:col>
      <xdr:colOff>701675</xdr:colOff>
      <xdr:row>1000</xdr:row>
      <xdr:rowOff>989602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xmlns="" id="{0B5A81DF-4B4A-0D92-AD6A-20ED4394C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837031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1001</xdr:row>
      <xdr:rowOff>22743</xdr:rowOff>
    </xdr:from>
    <xdr:to>
      <xdr:col>15</xdr:col>
      <xdr:colOff>701675</xdr:colOff>
      <xdr:row>1001</xdr:row>
      <xdr:rowOff>792054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xmlns="" id="{D9235D90-1452-BF6D-6E21-9CAF6383E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49382648"/>
          <a:ext cx="723900" cy="769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1002</xdr:row>
      <xdr:rowOff>23806</xdr:rowOff>
    </xdr:from>
    <xdr:to>
      <xdr:col>15</xdr:col>
      <xdr:colOff>701675</xdr:colOff>
      <xdr:row>1002</xdr:row>
      <xdr:rowOff>863530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xmlns="" id="{336DEEB2-4424-5B15-A1BC-168786CEE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0198523"/>
          <a:ext cx="723900" cy="8397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1003</xdr:row>
      <xdr:rowOff>22789</xdr:rowOff>
    </xdr:from>
    <xdr:to>
      <xdr:col>15</xdr:col>
      <xdr:colOff>701675</xdr:colOff>
      <xdr:row>1003</xdr:row>
      <xdr:rowOff>746689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xmlns="" id="{D623144D-8D88-192F-3D1A-C1C901154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10847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1004</xdr:row>
      <xdr:rowOff>24372</xdr:rowOff>
    </xdr:from>
    <xdr:to>
      <xdr:col>15</xdr:col>
      <xdr:colOff>701675</xdr:colOff>
      <xdr:row>1004</xdr:row>
      <xdr:rowOff>989572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xmlns="" id="{9B9D63B8-CE9B-BE22-EB05-D6A53B653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18558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1005</xdr:row>
      <xdr:rowOff>22813</xdr:rowOff>
    </xdr:from>
    <xdr:to>
      <xdr:col>15</xdr:col>
      <xdr:colOff>701675</xdr:colOff>
      <xdr:row>1005</xdr:row>
      <xdr:rowOff>746713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xmlns="" id="{E03B10A2-B8CD-3BBF-FEFF-89C6E24F8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28683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1006</xdr:row>
      <xdr:rowOff>24793</xdr:rowOff>
    </xdr:from>
    <xdr:to>
      <xdr:col>15</xdr:col>
      <xdr:colOff>701675</xdr:colOff>
      <xdr:row>1006</xdr:row>
      <xdr:rowOff>1007229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xmlns="" id="{9C1B0E55-175D-09B2-CDCE-F120CE7F4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3639827"/>
          <a:ext cx="723900" cy="9824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1007</xdr:row>
      <xdr:rowOff>22390</xdr:rowOff>
    </xdr:from>
    <xdr:to>
      <xdr:col>15</xdr:col>
      <xdr:colOff>701675</xdr:colOff>
      <xdr:row>1007</xdr:row>
      <xdr:rowOff>1181661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xmlns="" id="{B0190275-99E6-9F65-56C0-B9D0EDEAB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4669519"/>
          <a:ext cx="723900" cy="11592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1008</xdr:row>
      <xdr:rowOff>23687</xdr:rowOff>
    </xdr:from>
    <xdr:to>
      <xdr:col>15</xdr:col>
      <xdr:colOff>701675</xdr:colOff>
      <xdr:row>1008</xdr:row>
      <xdr:rowOff>818211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xmlns="" id="{936377DE-3EE0-4F79-93FC-8AB4E679B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5874927"/>
          <a:ext cx="723900" cy="794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1009</xdr:row>
      <xdr:rowOff>25372</xdr:rowOff>
    </xdr:from>
    <xdr:to>
      <xdr:col>15</xdr:col>
      <xdr:colOff>701675</xdr:colOff>
      <xdr:row>1009</xdr:row>
      <xdr:rowOff>716996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xmlns="" id="{173B61DA-0903-14A6-635E-C6B24EDED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6718584"/>
          <a:ext cx="723900" cy="6916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1010</xdr:row>
      <xdr:rowOff>25343</xdr:rowOff>
    </xdr:from>
    <xdr:to>
      <xdr:col>15</xdr:col>
      <xdr:colOff>701675</xdr:colOff>
      <xdr:row>1010</xdr:row>
      <xdr:rowOff>716967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xmlns="" id="{01CF2D71-73A2-AC7A-D552-BE5DFDF78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7460939"/>
          <a:ext cx="723900" cy="6916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1011</xdr:row>
      <xdr:rowOff>25413</xdr:rowOff>
    </xdr:from>
    <xdr:to>
      <xdr:col>15</xdr:col>
      <xdr:colOff>701675</xdr:colOff>
      <xdr:row>1011</xdr:row>
      <xdr:rowOff>717037</xdr:rowOff>
    </xdr:to>
    <xdr:pic>
      <xdr:nvPicPr>
        <xdr:cNvPr id="724" name="Picture 723">
          <a:extLst>
            <a:ext uri="{FF2B5EF4-FFF2-40B4-BE49-F238E27FC236}">
              <a16:creationId xmlns:a16="http://schemas.microsoft.com/office/drawing/2014/main" xmlns="" id="{E3CD604A-B25B-4A84-D3DE-B59F56698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8203393"/>
          <a:ext cx="723900" cy="6916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1012</xdr:row>
      <xdr:rowOff>22606</xdr:rowOff>
    </xdr:from>
    <xdr:to>
      <xdr:col>15</xdr:col>
      <xdr:colOff>701675</xdr:colOff>
      <xdr:row>1012</xdr:row>
      <xdr:rowOff>774059</xdr:rowOff>
    </xdr:to>
    <xdr:pic>
      <xdr:nvPicPr>
        <xdr:cNvPr id="728" name="Picture 727">
          <a:extLst>
            <a:ext uri="{FF2B5EF4-FFF2-40B4-BE49-F238E27FC236}">
              <a16:creationId xmlns:a16="http://schemas.microsoft.com/office/drawing/2014/main" xmlns="" id="{3192935F-D2E1-8D9A-0EEB-A97601196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8942970"/>
          <a:ext cx="723900" cy="7514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1013</xdr:row>
      <xdr:rowOff>24115</xdr:rowOff>
    </xdr:from>
    <xdr:to>
      <xdr:col>15</xdr:col>
      <xdr:colOff>701675</xdr:colOff>
      <xdr:row>1013</xdr:row>
      <xdr:rowOff>989792</xdr:rowOff>
    </xdr:to>
    <xdr:pic>
      <xdr:nvPicPr>
        <xdr:cNvPr id="732" name="Picture 731">
          <a:extLst>
            <a:ext uri="{FF2B5EF4-FFF2-40B4-BE49-F238E27FC236}">
              <a16:creationId xmlns:a16="http://schemas.microsoft.com/office/drawing/2014/main" xmlns="" id="{B9DFAF30-DA69-2C7C-1B89-7DFC1168F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59741184"/>
          <a:ext cx="723900" cy="9656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1014</xdr:row>
      <xdr:rowOff>21663</xdr:rowOff>
    </xdr:from>
    <xdr:to>
      <xdr:col>15</xdr:col>
      <xdr:colOff>701675</xdr:colOff>
      <xdr:row>1014</xdr:row>
      <xdr:rowOff>865616</xdr:rowOff>
    </xdr:to>
    <xdr:pic>
      <xdr:nvPicPr>
        <xdr:cNvPr id="736" name="Picture 735">
          <a:extLst>
            <a:ext uri="{FF2B5EF4-FFF2-40B4-BE49-F238E27FC236}">
              <a16:creationId xmlns:a16="http://schemas.microsoft.com/office/drawing/2014/main" xmlns="" id="{3C1F08B7-BCD1-F7C8-FC4C-2C6D731E7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0752720"/>
          <a:ext cx="723900" cy="8439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1015</xdr:row>
      <xdr:rowOff>24415</xdr:rowOff>
    </xdr:from>
    <xdr:to>
      <xdr:col>15</xdr:col>
      <xdr:colOff>701675</xdr:colOff>
      <xdr:row>1015</xdr:row>
      <xdr:rowOff>989615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xmlns="" id="{78150FCC-E612-9405-58FE-F34DAD778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164271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1016</xdr:row>
      <xdr:rowOff>25732</xdr:rowOff>
    </xdr:from>
    <xdr:to>
      <xdr:col>15</xdr:col>
      <xdr:colOff>701675</xdr:colOff>
      <xdr:row>1016</xdr:row>
      <xdr:rowOff>508332</xdr:rowOff>
    </xdr:to>
    <xdr:pic>
      <xdr:nvPicPr>
        <xdr:cNvPr id="744" name="Picture 743">
          <a:extLst>
            <a:ext uri="{FF2B5EF4-FFF2-40B4-BE49-F238E27FC236}">
              <a16:creationId xmlns:a16="http://schemas.microsoft.com/office/drawing/2014/main" xmlns="" id="{FA6B2FD2-95BA-8AFD-0107-5216C5E47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2658017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1017</xdr:row>
      <xdr:rowOff>25176</xdr:rowOff>
    </xdr:from>
    <xdr:to>
      <xdr:col>15</xdr:col>
      <xdr:colOff>701675</xdr:colOff>
      <xdr:row>1017</xdr:row>
      <xdr:rowOff>1115550</xdr:rowOff>
    </xdr:to>
    <xdr:pic>
      <xdr:nvPicPr>
        <xdr:cNvPr id="748" name="Picture 747">
          <a:extLst>
            <a:ext uri="{FF2B5EF4-FFF2-40B4-BE49-F238E27FC236}">
              <a16:creationId xmlns:a16="http://schemas.microsoft.com/office/drawing/2014/main" xmlns="" id="{BAFEA640-DCDF-6FB7-92EB-AF2A03C28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3191616"/>
          <a:ext cx="723900" cy="109037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1018</xdr:row>
      <xdr:rowOff>22975</xdr:rowOff>
    </xdr:from>
    <xdr:to>
      <xdr:col>15</xdr:col>
      <xdr:colOff>701675</xdr:colOff>
      <xdr:row>1018</xdr:row>
      <xdr:rowOff>1045433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xmlns="" id="{9691364A-DC58-D10E-0CAB-82228F9D5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4330151"/>
          <a:ext cx="723900" cy="10224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1019</xdr:row>
      <xdr:rowOff>22954</xdr:rowOff>
    </xdr:from>
    <xdr:to>
      <xdr:col>15</xdr:col>
      <xdr:colOff>701675</xdr:colOff>
      <xdr:row>1019</xdr:row>
      <xdr:rowOff>1045412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xmlns="" id="{5810DFCB-FE61-06BF-B84F-ACC0591BD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5398439"/>
          <a:ext cx="723900" cy="10224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1020</xdr:row>
      <xdr:rowOff>25811</xdr:rowOff>
    </xdr:from>
    <xdr:to>
      <xdr:col>15</xdr:col>
      <xdr:colOff>701675</xdr:colOff>
      <xdr:row>1020</xdr:row>
      <xdr:rowOff>770820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xmlns="" id="{50904302-0EBE-229E-A497-59AE92F3B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6469605"/>
          <a:ext cx="723900" cy="7450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1021</xdr:row>
      <xdr:rowOff>23550</xdr:rowOff>
    </xdr:from>
    <xdr:to>
      <xdr:col>15</xdr:col>
      <xdr:colOff>701675</xdr:colOff>
      <xdr:row>1021</xdr:row>
      <xdr:rowOff>1008612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xmlns="" id="{2E318CCA-05DA-C1E7-7885-9B7D451E2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7264049"/>
          <a:ext cx="723900" cy="98506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1022</xdr:row>
      <xdr:rowOff>22040</xdr:rowOff>
    </xdr:from>
    <xdr:to>
      <xdr:col>15</xdr:col>
      <xdr:colOff>701675</xdr:colOff>
      <xdr:row>1022</xdr:row>
      <xdr:rowOff>1109703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xmlns="" id="{C08615E5-19E2-44FA-8EB0-40F0366CC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8294634"/>
          <a:ext cx="723900" cy="10876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1023</xdr:row>
      <xdr:rowOff>22840</xdr:rowOff>
    </xdr:from>
    <xdr:to>
      <xdr:col>15</xdr:col>
      <xdr:colOff>701675</xdr:colOff>
      <xdr:row>1023</xdr:row>
      <xdr:rowOff>746740</xdr:rowOff>
    </xdr:to>
    <xdr:pic>
      <xdr:nvPicPr>
        <xdr:cNvPr id="772" name="Picture 771">
          <a:extLst>
            <a:ext uri="{FF2B5EF4-FFF2-40B4-BE49-F238E27FC236}">
              <a16:creationId xmlns:a16="http://schemas.microsoft.com/office/drawing/2014/main" xmlns="" id="{C461BD13-745F-728E-2547-BA92A88E9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694271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1024</xdr:row>
      <xdr:rowOff>22836</xdr:rowOff>
    </xdr:from>
    <xdr:to>
      <xdr:col>15</xdr:col>
      <xdr:colOff>701675</xdr:colOff>
      <xdr:row>1024</xdr:row>
      <xdr:rowOff>746736</xdr:rowOff>
    </xdr:to>
    <xdr:pic>
      <xdr:nvPicPr>
        <xdr:cNvPr id="776" name="Picture 775">
          <a:extLst>
            <a:ext uri="{FF2B5EF4-FFF2-40B4-BE49-F238E27FC236}">
              <a16:creationId xmlns:a16="http://schemas.microsoft.com/office/drawing/2014/main" xmlns="" id="{CD394F7B-E483-59C5-AD2F-FED346A85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019665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1025</xdr:row>
      <xdr:rowOff>22733</xdr:rowOff>
    </xdr:from>
    <xdr:to>
      <xdr:col>15</xdr:col>
      <xdr:colOff>701675</xdr:colOff>
      <xdr:row>1025</xdr:row>
      <xdr:rowOff>565658</xdr:rowOff>
    </xdr:to>
    <xdr:pic>
      <xdr:nvPicPr>
        <xdr:cNvPr id="780" name="Picture 779">
          <a:extLst>
            <a:ext uri="{FF2B5EF4-FFF2-40B4-BE49-F238E27FC236}">
              <a16:creationId xmlns:a16="http://schemas.microsoft.com/office/drawing/2014/main" xmlns="" id="{ED9CE654-D315-13DE-DE49-E2D0A7330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096609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1026</xdr:row>
      <xdr:rowOff>22128</xdr:rowOff>
    </xdr:from>
    <xdr:to>
      <xdr:col>15</xdr:col>
      <xdr:colOff>701675</xdr:colOff>
      <xdr:row>1026</xdr:row>
      <xdr:rowOff>747384</xdr:rowOff>
    </xdr:to>
    <xdr:pic>
      <xdr:nvPicPr>
        <xdr:cNvPr id="784" name="Picture 783">
          <a:extLst>
            <a:ext uri="{FF2B5EF4-FFF2-40B4-BE49-F238E27FC236}">
              <a16:creationId xmlns:a16="http://schemas.microsoft.com/office/drawing/2014/main" xmlns="" id="{175F90F1-2C65-B6AF-2F5C-FBEDBFF8B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1553970"/>
          <a:ext cx="723900" cy="72525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1027</xdr:row>
      <xdr:rowOff>24407</xdr:rowOff>
    </xdr:from>
    <xdr:to>
      <xdr:col>15</xdr:col>
      <xdr:colOff>701675</xdr:colOff>
      <xdr:row>1027</xdr:row>
      <xdr:rowOff>1061997</xdr:rowOff>
    </xdr:to>
    <xdr:pic>
      <xdr:nvPicPr>
        <xdr:cNvPr id="788" name="Picture 787">
          <a:extLst>
            <a:ext uri="{FF2B5EF4-FFF2-40B4-BE49-F238E27FC236}">
              <a16:creationId xmlns:a16="http://schemas.microsoft.com/office/drawing/2014/main" xmlns="" id="{B186978A-DF53-015B-FFFB-DE8111814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2325793"/>
          <a:ext cx="723900" cy="103759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1028</xdr:row>
      <xdr:rowOff>25825</xdr:rowOff>
    </xdr:from>
    <xdr:to>
      <xdr:col>15</xdr:col>
      <xdr:colOff>701675</xdr:colOff>
      <xdr:row>1028</xdr:row>
      <xdr:rowOff>508425</xdr:rowOff>
    </xdr:to>
    <xdr:pic>
      <xdr:nvPicPr>
        <xdr:cNvPr id="792" name="Picture 791">
          <a:extLst>
            <a:ext uri="{FF2B5EF4-FFF2-40B4-BE49-F238E27FC236}">
              <a16:creationId xmlns:a16="http://schemas.microsoft.com/office/drawing/2014/main" xmlns="" id="{921FE047-F15C-B2A8-CD97-1FBBE732C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3413627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1029</xdr:row>
      <xdr:rowOff>25171</xdr:rowOff>
    </xdr:from>
    <xdr:to>
      <xdr:col>15</xdr:col>
      <xdr:colOff>701675</xdr:colOff>
      <xdr:row>1029</xdr:row>
      <xdr:rowOff>898216</xdr:rowOff>
    </xdr:to>
    <xdr:pic>
      <xdr:nvPicPr>
        <xdr:cNvPr id="796" name="Picture 795">
          <a:extLst>
            <a:ext uri="{FF2B5EF4-FFF2-40B4-BE49-F238E27FC236}">
              <a16:creationId xmlns:a16="http://schemas.microsoft.com/office/drawing/2014/main" xmlns="" id="{42FC3D84-E981-8D9C-3EF5-2A7F57A24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3947127"/>
          <a:ext cx="723900" cy="8730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1030</xdr:row>
      <xdr:rowOff>22863</xdr:rowOff>
    </xdr:from>
    <xdr:to>
      <xdr:col>15</xdr:col>
      <xdr:colOff>701675</xdr:colOff>
      <xdr:row>1030</xdr:row>
      <xdr:rowOff>746763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xmlns="" id="{3FAC9E3A-1D95-16AC-C8E4-5B83D217E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48682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1031</xdr:row>
      <xdr:rowOff>22959</xdr:rowOff>
    </xdr:from>
    <xdr:to>
      <xdr:col>15</xdr:col>
      <xdr:colOff>701675</xdr:colOff>
      <xdr:row>1031</xdr:row>
      <xdr:rowOff>1108809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xmlns="" id="{FA6778D4-BD5E-C031-D761-2E916C6E1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563791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1032</xdr:row>
      <xdr:rowOff>23560</xdr:rowOff>
    </xdr:from>
    <xdr:to>
      <xdr:col>15</xdr:col>
      <xdr:colOff>701675</xdr:colOff>
      <xdr:row>1032</xdr:row>
      <xdr:rowOff>881862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xmlns="" id="{9EE40EA2-9934-627F-758C-28E001080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6770198"/>
          <a:ext cx="723900" cy="85830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1033</xdr:row>
      <xdr:rowOff>23486</xdr:rowOff>
    </xdr:from>
    <xdr:to>
      <xdr:col>15</xdr:col>
      <xdr:colOff>701675</xdr:colOff>
      <xdr:row>1033</xdr:row>
      <xdr:rowOff>881788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xmlns="" id="{3E95F9FD-A25D-4094-0A9D-17492C310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7675470"/>
          <a:ext cx="723900" cy="85830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1034</xdr:row>
      <xdr:rowOff>22914</xdr:rowOff>
    </xdr:from>
    <xdr:to>
      <xdr:col>15</xdr:col>
      <xdr:colOff>701675</xdr:colOff>
      <xdr:row>1034</xdr:row>
      <xdr:rowOff>683174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xmlns="" id="{680D773C-2F52-D9B2-19DA-5768A9EE9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8580245"/>
          <a:ext cx="723900" cy="66026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1035</xdr:row>
      <xdr:rowOff>24372</xdr:rowOff>
    </xdr:from>
    <xdr:to>
      <xdr:col>15</xdr:col>
      <xdr:colOff>701675</xdr:colOff>
      <xdr:row>1035</xdr:row>
      <xdr:rowOff>989572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xmlns="" id="{E998E0B9-34A8-EDB1-3F6E-77C84FBFC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792878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1036</xdr:row>
      <xdr:rowOff>22416</xdr:rowOff>
    </xdr:from>
    <xdr:to>
      <xdr:col>15</xdr:col>
      <xdr:colOff>701675</xdr:colOff>
      <xdr:row>1036</xdr:row>
      <xdr:rowOff>692773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xmlns="" id="{45B3A91C-C6D3-40E6-CE4F-A369D7100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0299905"/>
          <a:ext cx="723900" cy="67035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1037</xdr:row>
      <xdr:rowOff>22757</xdr:rowOff>
    </xdr:from>
    <xdr:to>
      <xdr:col>15</xdr:col>
      <xdr:colOff>701675</xdr:colOff>
      <xdr:row>1037</xdr:row>
      <xdr:rowOff>429824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xmlns="" id="{B53BDCD6-0CA2-4079-7445-1C5A51C03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1015470"/>
          <a:ext cx="723900" cy="40706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1038</xdr:row>
      <xdr:rowOff>22919</xdr:rowOff>
    </xdr:from>
    <xdr:to>
      <xdr:col>15</xdr:col>
      <xdr:colOff>701675</xdr:colOff>
      <xdr:row>1038</xdr:row>
      <xdr:rowOff>1108769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xmlns="" id="{FFC887F2-80BE-85CE-CEBA-A4D4F5306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14683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1039</xdr:row>
      <xdr:rowOff>22925</xdr:rowOff>
    </xdr:from>
    <xdr:to>
      <xdr:col>15</xdr:col>
      <xdr:colOff>701675</xdr:colOff>
      <xdr:row>1039</xdr:row>
      <xdr:rowOff>882437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xmlns="" id="{F8C10795-D0EE-FFC9-A81A-49431585F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2599994"/>
          <a:ext cx="723900" cy="8595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1040</xdr:row>
      <xdr:rowOff>24437</xdr:rowOff>
    </xdr:from>
    <xdr:to>
      <xdr:col>15</xdr:col>
      <xdr:colOff>701675</xdr:colOff>
      <xdr:row>1040</xdr:row>
      <xdr:rowOff>989637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xmlns="" id="{A729EAD4-BA35-18D0-50C3-87542488B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350685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1041</xdr:row>
      <xdr:rowOff>22778</xdr:rowOff>
    </xdr:from>
    <xdr:to>
      <xdr:col>15</xdr:col>
      <xdr:colOff>701675</xdr:colOff>
      <xdr:row>1041</xdr:row>
      <xdr:rowOff>601898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xmlns="" id="{E19C2C8E-8A8E-8B3C-24F2-A73A1BF31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4519182"/>
          <a:ext cx="72390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1042</xdr:row>
      <xdr:rowOff>22870</xdr:rowOff>
    </xdr:from>
    <xdr:to>
      <xdr:col>15</xdr:col>
      <xdr:colOff>701675</xdr:colOff>
      <xdr:row>1042</xdr:row>
      <xdr:rowOff>565625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xmlns="" id="{CA10AD76-248D-D65B-C3F3-D00894E85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5143963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1043</xdr:row>
      <xdr:rowOff>22762</xdr:rowOff>
    </xdr:from>
    <xdr:to>
      <xdr:col>15</xdr:col>
      <xdr:colOff>701675</xdr:colOff>
      <xdr:row>1043</xdr:row>
      <xdr:rowOff>565687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xmlns="" id="{3B6C5AB4-C2CB-6271-B9AA-61F4D4C57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573233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1044</xdr:row>
      <xdr:rowOff>23645</xdr:rowOff>
    </xdr:from>
    <xdr:to>
      <xdr:col>15</xdr:col>
      <xdr:colOff>701675</xdr:colOff>
      <xdr:row>1044</xdr:row>
      <xdr:rowOff>990277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xmlns="" id="{553A750A-81AB-9EE7-9580-BC3F6624A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6321689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1045</xdr:row>
      <xdr:rowOff>24367</xdr:rowOff>
    </xdr:from>
    <xdr:to>
      <xdr:col>15</xdr:col>
      <xdr:colOff>701675</xdr:colOff>
      <xdr:row>1045</xdr:row>
      <xdr:rowOff>817682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xmlns="" id="{5D97C515-90B4-BB73-4AE5-0899A3818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7336399"/>
          <a:ext cx="723900" cy="79331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1046</xdr:row>
      <xdr:rowOff>22778</xdr:rowOff>
    </xdr:from>
    <xdr:to>
      <xdr:col>15</xdr:col>
      <xdr:colOff>701675</xdr:colOff>
      <xdr:row>1046</xdr:row>
      <xdr:rowOff>746678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xmlns="" id="{8477538B-0290-1CD3-EBF9-1FBBF3811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817678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1047</xdr:row>
      <xdr:rowOff>23567</xdr:rowOff>
    </xdr:from>
    <xdr:to>
      <xdr:col>15</xdr:col>
      <xdr:colOff>701675</xdr:colOff>
      <xdr:row>1047</xdr:row>
      <xdr:rowOff>673468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xmlns="" id="{67886684-9DD7-A551-748F-EDEF74AD6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8947116"/>
          <a:ext cx="723900" cy="64990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1048</xdr:row>
      <xdr:rowOff>22868</xdr:rowOff>
    </xdr:from>
    <xdr:to>
      <xdr:col>15</xdr:col>
      <xdr:colOff>701675</xdr:colOff>
      <xdr:row>1048</xdr:row>
      <xdr:rowOff>1054425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xmlns="" id="{DC9AB663-1598-823F-3210-AB539CBE7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89643533"/>
          <a:ext cx="723900" cy="103155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1049</xdr:row>
      <xdr:rowOff>23318</xdr:rowOff>
    </xdr:from>
    <xdr:to>
      <xdr:col>15</xdr:col>
      <xdr:colOff>701675</xdr:colOff>
      <xdr:row>1049</xdr:row>
      <xdr:rowOff>990668</xdr:rowOff>
    </xdr:to>
    <xdr:pic>
      <xdr:nvPicPr>
        <xdr:cNvPr id="877" name="Picture 876">
          <a:extLst>
            <a:ext uri="{FF2B5EF4-FFF2-40B4-BE49-F238E27FC236}">
              <a16:creationId xmlns:a16="http://schemas.microsoft.com/office/drawing/2014/main" xmlns="" id="{896C43D1-9F2F-26E3-9D0A-F23A75131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0721346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1050</xdr:row>
      <xdr:rowOff>22949</xdr:rowOff>
    </xdr:from>
    <xdr:to>
      <xdr:col>15</xdr:col>
      <xdr:colOff>701675</xdr:colOff>
      <xdr:row>1050</xdr:row>
      <xdr:rowOff>1108799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xmlns="" id="{6D5463B7-08BB-72D6-32DD-A2C6B9EC3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173496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1051</xdr:row>
      <xdr:rowOff>24542</xdr:rowOff>
    </xdr:from>
    <xdr:to>
      <xdr:col>15</xdr:col>
      <xdr:colOff>701675</xdr:colOff>
      <xdr:row>1051</xdr:row>
      <xdr:rowOff>572951</xdr:rowOff>
    </xdr:to>
    <xdr:pic>
      <xdr:nvPicPr>
        <xdr:cNvPr id="885" name="Picture 884">
          <a:extLst>
            <a:ext uri="{FF2B5EF4-FFF2-40B4-BE49-F238E27FC236}">
              <a16:creationId xmlns:a16="http://schemas.microsoft.com/office/drawing/2014/main" xmlns="" id="{333FFA02-E8C6-74CD-99A4-29E923744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2868241"/>
          <a:ext cx="723900" cy="5484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1052</xdr:row>
      <xdr:rowOff>22822</xdr:rowOff>
    </xdr:from>
    <xdr:to>
      <xdr:col>15</xdr:col>
      <xdr:colOff>701675</xdr:colOff>
      <xdr:row>1052</xdr:row>
      <xdr:rowOff>565747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xmlns="" id="{5ABFAF40-7D2D-031D-9D1C-F8D309FE2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346405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1053</xdr:row>
      <xdr:rowOff>25790</xdr:rowOff>
    </xdr:from>
    <xdr:to>
      <xdr:col>15</xdr:col>
      <xdr:colOff>701675</xdr:colOff>
      <xdr:row>1053</xdr:row>
      <xdr:rowOff>508390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xmlns="" id="{90761F1D-3DB8-9D31-9856-F00A8121D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4055493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1054</xdr:row>
      <xdr:rowOff>22952</xdr:rowOff>
    </xdr:from>
    <xdr:to>
      <xdr:col>15</xdr:col>
      <xdr:colOff>701675</xdr:colOff>
      <xdr:row>1054</xdr:row>
      <xdr:rowOff>1108802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xmlns="" id="{74539553-A3E6-B419-A1EA-B527E760B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458680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1055</xdr:row>
      <xdr:rowOff>25537</xdr:rowOff>
    </xdr:from>
    <xdr:to>
      <xdr:col>15</xdr:col>
      <xdr:colOff>701675</xdr:colOff>
      <xdr:row>1055</xdr:row>
      <xdr:rowOff>689665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xmlns="" id="{B15EEA9F-8C2F-F112-ABAE-76860B46E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5721078"/>
          <a:ext cx="723900" cy="6641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1056</xdr:row>
      <xdr:rowOff>24292</xdr:rowOff>
    </xdr:from>
    <xdr:to>
      <xdr:col>15</xdr:col>
      <xdr:colOff>701675</xdr:colOff>
      <xdr:row>1056</xdr:row>
      <xdr:rowOff>618538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xmlns="" id="{8AAAEB49-2AE4-69A7-4F05-52D301CE9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6435056"/>
          <a:ext cx="723900" cy="5942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1057</xdr:row>
      <xdr:rowOff>24731</xdr:rowOff>
    </xdr:from>
    <xdr:to>
      <xdr:col>15</xdr:col>
      <xdr:colOff>701675</xdr:colOff>
      <xdr:row>1057</xdr:row>
      <xdr:rowOff>898655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xmlns="" id="{D4183D8B-E29E-5A89-F251-70E71E701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7078291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1058</xdr:row>
      <xdr:rowOff>24409</xdr:rowOff>
    </xdr:from>
    <xdr:to>
      <xdr:col>15</xdr:col>
      <xdr:colOff>701675</xdr:colOff>
      <xdr:row>1058</xdr:row>
      <xdr:rowOff>790420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xmlns="" id="{9E378F10-CEE2-066C-411C-4D10C0496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8001423"/>
          <a:ext cx="723900" cy="7660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1059</xdr:row>
      <xdr:rowOff>22794</xdr:rowOff>
    </xdr:from>
    <xdr:to>
      <xdr:col>15</xdr:col>
      <xdr:colOff>701675</xdr:colOff>
      <xdr:row>1059</xdr:row>
      <xdr:rowOff>565719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xmlns="" id="{4143EEA7-D9E0-D36A-BAA3-D18EF7C3D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881462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1060</xdr:row>
      <xdr:rowOff>23182</xdr:rowOff>
    </xdr:from>
    <xdr:to>
      <xdr:col>15</xdr:col>
      <xdr:colOff>701675</xdr:colOff>
      <xdr:row>1060</xdr:row>
      <xdr:rowOff>710083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xmlns="" id="{60990BFB-9CDF-F078-A66F-65E52295C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899403483"/>
          <a:ext cx="723900" cy="68690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1061</xdr:row>
      <xdr:rowOff>23177</xdr:rowOff>
    </xdr:from>
    <xdr:to>
      <xdr:col>15</xdr:col>
      <xdr:colOff>701675</xdr:colOff>
      <xdr:row>1061</xdr:row>
      <xdr:rowOff>710078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xmlns="" id="{83253074-6AAC-58AF-EF74-3E37589EE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0136809"/>
          <a:ext cx="723900" cy="68690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1062</xdr:row>
      <xdr:rowOff>25752</xdr:rowOff>
    </xdr:from>
    <xdr:to>
      <xdr:col>15</xdr:col>
      <xdr:colOff>701675</xdr:colOff>
      <xdr:row>1062</xdr:row>
      <xdr:rowOff>680456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xmlns="" id="{9BCA954E-1B10-9BA0-9576-E314BB4D4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0872714"/>
          <a:ext cx="723900" cy="654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1063</xdr:row>
      <xdr:rowOff>25721</xdr:rowOff>
    </xdr:from>
    <xdr:to>
      <xdr:col>15</xdr:col>
      <xdr:colOff>701675</xdr:colOff>
      <xdr:row>1063</xdr:row>
      <xdr:rowOff>680425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xmlns="" id="{85D0EBF3-66F7-1BD4-3025-F6FC2B8ED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1578854"/>
          <a:ext cx="723900" cy="654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1064</xdr:row>
      <xdr:rowOff>25691</xdr:rowOff>
    </xdr:from>
    <xdr:to>
      <xdr:col>15</xdr:col>
      <xdr:colOff>701675</xdr:colOff>
      <xdr:row>1064</xdr:row>
      <xdr:rowOff>680395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xmlns="" id="{2543F779-99B2-AEB0-F138-3779B9F07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2284994"/>
          <a:ext cx="723900" cy="654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1065</xdr:row>
      <xdr:rowOff>25760</xdr:rowOff>
    </xdr:from>
    <xdr:to>
      <xdr:col>15</xdr:col>
      <xdr:colOff>701675</xdr:colOff>
      <xdr:row>1065</xdr:row>
      <xdr:rowOff>1034289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xmlns="" id="{34D96996-096C-F03C-CCAA-F8B999134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2991233"/>
          <a:ext cx="723900" cy="101671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1066</xdr:row>
      <xdr:rowOff>22763</xdr:rowOff>
    </xdr:from>
    <xdr:to>
      <xdr:col>15</xdr:col>
      <xdr:colOff>701675</xdr:colOff>
      <xdr:row>1066</xdr:row>
      <xdr:rowOff>565688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xmlns="" id="{47CD7905-B209-6E74-0E7F-E7F2CD0AC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405654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1067</xdr:row>
      <xdr:rowOff>22853</xdr:rowOff>
    </xdr:from>
    <xdr:to>
      <xdr:col>15</xdr:col>
      <xdr:colOff>701675</xdr:colOff>
      <xdr:row>1067</xdr:row>
      <xdr:rowOff>746753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xmlns="" id="{FC95AA8C-C39A-8123-9BF8-DDA5C559C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464511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1068</xdr:row>
      <xdr:rowOff>22750</xdr:rowOff>
    </xdr:from>
    <xdr:to>
      <xdr:col>15</xdr:col>
      <xdr:colOff>701675</xdr:colOff>
      <xdr:row>1068</xdr:row>
      <xdr:rowOff>565675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xmlns="" id="{82B1CBEA-46B8-8E32-B164-E07A5BC1E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541455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1069</xdr:row>
      <xdr:rowOff>22741</xdr:rowOff>
    </xdr:from>
    <xdr:to>
      <xdr:col>15</xdr:col>
      <xdr:colOff>701675</xdr:colOff>
      <xdr:row>1069</xdr:row>
      <xdr:rowOff>565666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xmlns="" id="{70FA46B9-F1CE-F359-D2D5-FC7CDB7ED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600301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1070</xdr:row>
      <xdr:rowOff>22732</xdr:rowOff>
    </xdr:from>
    <xdr:to>
      <xdr:col>15</xdr:col>
      <xdr:colOff>701675</xdr:colOff>
      <xdr:row>1070</xdr:row>
      <xdr:rowOff>565657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xmlns="" id="{1DDDB590-9BC8-CBF0-D177-99CBBC614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659148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1071</xdr:row>
      <xdr:rowOff>21433</xdr:rowOff>
    </xdr:from>
    <xdr:to>
      <xdr:col>15</xdr:col>
      <xdr:colOff>701675</xdr:colOff>
      <xdr:row>1071</xdr:row>
      <xdr:rowOff>720853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xmlns="" id="{B9D6447A-E6B3-6175-E5FA-B8F93DC8B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7178661"/>
          <a:ext cx="723900" cy="6994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1072</xdr:row>
      <xdr:rowOff>21900</xdr:rowOff>
    </xdr:from>
    <xdr:to>
      <xdr:col>15</xdr:col>
      <xdr:colOff>701675</xdr:colOff>
      <xdr:row>1072</xdr:row>
      <xdr:rowOff>1028263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xmlns="" id="{060501B3-5F22-5525-36C6-2571E44F4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7921512"/>
          <a:ext cx="723900" cy="10063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1073</xdr:row>
      <xdr:rowOff>22821</xdr:rowOff>
    </xdr:from>
    <xdr:to>
      <xdr:col>15</xdr:col>
      <xdr:colOff>701675</xdr:colOff>
      <xdr:row>1073</xdr:row>
      <xdr:rowOff>746721</xdr:rowOff>
    </xdr:to>
    <xdr:pic>
      <xdr:nvPicPr>
        <xdr:cNvPr id="973" name="Picture 972">
          <a:extLst>
            <a:ext uri="{FF2B5EF4-FFF2-40B4-BE49-F238E27FC236}">
              <a16:creationId xmlns:a16="http://schemas.microsoft.com/office/drawing/2014/main" xmlns="" id="{306B7D55-ED4D-167A-5F8F-C8072F997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89726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1074</xdr:row>
      <xdr:rowOff>22123</xdr:rowOff>
    </xdr:from>
    <xdr:to>
      <xdr:col>15</xdr:col>
      <xdr:colOff>701675</xdr:colOff>
      <xdr:row>1074</xdr:row>
      <xdr:rowOff>675020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xmlns="" id="{F11E510A-3FED-9638-EAEE-EB9722638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09741481"/>
          <a:ext cx="723900" cy="6528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1075</xdr:row>
      <xdr:rowOff>22812</xdr:rowOff>
    </xdr:from>
    <xdr:to>
      <xdr:col>15</xdr:col>
      <xdr:colOff>701675</xdr:colOff>
      <xdr:row>1075</xdr:row>
      <xdr:rowOff>565737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xmlns="" id="{4245CB6A-E42F-CB9D-6362-0AED8B48F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043928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1076</xdr:row>
      <xdr:rowOff>22803</xdr:rowOff>
    </xdr:from>
    <xdr:to>
      <xdr:col>15</xdr:col>
      <xdr:colOff>701675</xdr:colOff>
      <xdr:row>1076</xdr:row>
      <xdr:rowOff>746703</xdr:rowOff>
    </xdr:to>
    <xdr:pic>
      <xdr:nvPicPr>
        <xdr:cNvPr id="985" name="Picture 984">
          <a:extLst>
            <a:ext uri="{FF2B5EF4-FFF2-40B4-BE49-F238E27FC236}">
              <a16:creationId xmlns:a16="http://schemas.microsoft.com/office/drawing/2014/main" xmlns="" id="{7BC604FA-B4CA-0D58-FF9D-8FFE4B853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102775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1077</xdr:row>
      <xdr:rowOff>22799</xdr:rowOff>
    </xdr:from>
    <xdr:to>
      <xdr:col>15</xdr:col>
      <xdr:colOff>701675</xdr:colOff>
      <xdr:row>1077</xdr:row>
      <xdr:rowOff>746699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xmlns="" id="{89410314-FBC4-C095-0AF0-126ED970A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17972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1078</xdr:row>
      <xdr:rowOff>23687</xdr:rowOff>
    </xdr:from>
    <xdr:to>
      <xdr:col>15</xdr:col>
      <xdr:colOff>701675</xdr:colOff>
      <xdr:row>1078</xdr:row>
      <xdr:rowOff>718631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xmlns="" id="{CB0C4B8E-6894-41F0-A4BE-8A9D7CD80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2567727"/>
          <a:ext cx="723900" cy="6949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1079</xdr:row>
      <xdr:rowOff>24353</xdr:rowOff>
    </xdr:from>
    <xdr:to>
      <xdr:col>15</xdr:col>
      <xdr:colOff>701675</xdr:colOff>
      <xdr:row>1079</xdr:row>
      <xdr:rowOff>989553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xmlns="" id="{2C991F15-142E-CEF6-966C-7801F4118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331077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1080</xdr:row>
      <xdr:rowOff>25372</xdr:rowOff>
    </xdr:from>
    <xdr:to>
      <xdr:col>15</xdr:col>
      <xdr:colOff>701675</xdr:colOff>
      <xdr:row>1080</xdr:row>
      <xdr:rowOff>707906</xdr:rowOff>
    </xdr:to>
    <xdr:pic>
      <xdr:nvPicPr>
        <xdr:cNvPr id="1001" name="Picture 1000">
          <a:extLst>
            <a:ext uri="{FF2B5EF4-FFF2-40B4-BE49-F238E27FC236}">
              <a16:creationId xmlns:a16="http://schemas.microsoft.com/office/drawing/2014/main" xmlns="" id="{72ED9DA8-960D-F24B-78AF-E7F309588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4325784"/>
          <a:ext cx="723900" cy="6825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1081</xdr:row>
      <xdr:rowOff>22787</xdr:rowOff>
    </xdr:from>
    <xdr:to>
      <xdr:col>15</xdr:col>
      <xdr:colOff>701675</xdr:colOff>
      <xdr:row>1081</xdr:row>
      <xdr:rowOff>746687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xmlns="" id="{BF00A505-8589-B3AC-135D-F1C2D28AD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505653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1082</xdr:row>
      <xdr:rowOff>21395</xdr:rowOff>
    </xdr:from>
    <xdr:to>
      <xdr:col>15</xdr:col>
      <xdr:colOff>701675</xdr:colOff>
      <xdr:row>1082</xdr:row>
      <xdr:rowOff>666687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xmlns="" id="{5B7E9786-DA58-8417-43A2-640149A7F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5824682"/>
          <a:ext cx="723900" cy="6452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1083</xdr:row>
      <xdr:rowOff>23795</xdr:rowOff>
    </xdr:from>
    <xdr:to>
      <xdr:col>15</xdr:col>
      <xdr:colOff>701675</xdr:colOff>
      <xdr:row>1083</xdr:row>
      <xdr:rowOff>963112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xmlns="" id="{8B28241C-7976-40E3-F1A5-AABC14535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6515145"/>
          <a:ext cx="723900" cy="9393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1084</xdr:row>
      <xdr:rowOff>22805</xdr:rowOff>
    </xdr:from>
    <xdr:to>
      <xdr:col>15</xdr:col>
      <xdr:colOff>701675</xdr:colOff>
      <xdr:row>1084</xdr:row>
      <xdr:rowOff>746705</xdr:rowOff>
    </xdr:to>
    <xdr:pic>
      <xdr:nvPicPr>
        <xdr:cNvPr id="1017" name="Picture 1016">
          <a:extLst>
            <a:ext uri="{FF2B5EF4-FFF2-40B4-BE49-F238E27FC236}">
              <a16:creationId xmlns:a16="http://schemas.microsoft.com/office/drawing/2014/main" xmlns="" id="{C44C8264-BB65-8465-B066-A423B427A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750098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1085</xdr:row>
      <xdr:rowOff>25479</xdr:rowOff>
    </xdr:from>
    <xdr:to>
      <xdr:col>15</xdr:col>
      <xdr:colOff>701675</xdr:colOff>
      <xdr:row>1085</xdr:row>
      <xdr:rowOff>807409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xmlns="" id="{705D8A9D-3A8E-D2D8-22C0-37A007618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8273202"/>
          <a:ext cx="723900" cy="781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1086</xdr:row>
      <xdr:rowOff>21930</xdr:rowOff>
    </xdr:from>
    <xdr:to>
      <xdr:col>15</xdr:col>
      <xdr:colOff>701675</xdr:colOff>
      <xdr:row>1086</xdr:row>
      <xdr:rowOff>1154991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xmlns="" id="{2B7FDC5C-F249-EE27-30C9-4C447B3AB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19102572"/>
          <a:ext cx="723900" cy="11330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1087</xdr:row>
      <xdr:rowOff>24889</xdr:rowOff>
    </xdr:from>
    <xdr:to>
      <xdr:col>15</xdr:col>
      <xdr:colOff>701675</xdr:colOff>
      <xdr:row>1087</xdr:row>
      <xdr:rowOff>907694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xmlns="" id="{EF816797-2CD2-F349-DE19-B0AAED713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0282481"/>
          <a:ext cx="723900" cy="8828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1088</xdr:row>
      <xdr:rowOff>24443</xdr:rowOff>
    </xdr:from>
    <xdr:to>
      <xdr:col>15</xdr:col>
      <xdr:colOff>701675</xdr:colOff>
      <xdr:row>1088</xdr:row>
      <xdr:rowOff>989643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xmlns="" id="{7A1413E7-3E2E-212A-279C-CE63B4683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121454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1089</xdr:row>
      <xdr:rowOff>22883</xdr:rowOff>
    </xdr:from>
    <xdr:to>
      <xdr:col>15</xdr:col>
      <xdr:colOff>701675</xdr:colOff>
      <xdr:row>1089</xdr:row>
      <xdr:rowOff>1108733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xmlns="" id="{2B818CBD-8EAD-1B9F-CAB3-6CCC94530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222697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1090</xdr:row>
      <xdr:rowOff>24378</xdr:rowOff>
    </xdr:from>
    <xdr:to>
      <xdr:col>15</xdr:col>
      <xdr:colOff>701675</xdr:colOff>
      <xdr:row>1090</xdr:row>
      <xdr:rowOff>989578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xmlns="" id="{E2BB4FA2-A9B9-BFB0-7B41-90BD5329C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336014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1091</xdr:row>
      <xdr:rowOff>21528</xdr:rowOff>
    </xdr:from>
    <xdr:to>
      <xdr:col>15</xdr:col>
      <xdr:colOff>701675</xdr:colOff>
      <xdr:row>1091</xdr:row>
      <xdr:rowOff>820458</xdr:rowOff>
    </xdr:to>
    <xdr:pic>
      <xdr:nvPicPr>
        <xdr:cNvPr id="1045" name="Picture 1044">
          <a:extLst>
            <a:ext uri="{FF2B5EF4-FFF2-40B4-BE49-F238E27FC236}">
              <a16:creationId xmlns:a16="http://schemas.microsoft.com/office/drawing/2014/main" xmlns="" id="{6152E5E4-F84A-E7FC-B996-D6A336E53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4371286"/>
          <a:ext cx="723900" cy="798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1092</xdr:row>
      <xdr:rowOff>24403</xdr:rowOff>
    </xdr:from>
    <xdr:to>
      <xdr:col>15</xdr:col>
      <xdr:colOff>701675</xdr:colOff>
      <xdr:row>1092</xdr:row>
      <xdr:rowOff>989603</xdr:rowOff>
    </xdr:to>
    <xdr:pic>
      <xdr:nvPicPr>
        <xdr:cNvPr id="1049" name="Picture 1048">
          <a:extLst>
            <a:ext uri="{FF2B5EF4-FFF2-40B4-BE49-F238E27FC236}">
              <a16:creationId xmlns:a16="http://schemas.microsoft.com/office/drawing/2014/main" xmlns="" id="{E3C2BA47-0EF7-BA93-1485-436FF4B29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521613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1093</xdr:row>
      <xdr:rowOff>24430</xdr:rowOff>
    </xdr:from>
    <xdr:to>
      <xdr:col>15</xdr:col>
      <xdr:colOff>701675</xdr:colOff>
      <xdr:row>1093</xdr:row>
      <xdr:rowOff>989630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xmlns="" id="{C03BD5F5-A719-548C-A7A9-462DC0DBD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623014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1094</xdr:row>
      <xdr:rowOff>22473</xdr:rowOff>
    </xdr:from>
    <xdr:to>
      <xdr:col>15</xdr:col>
      <xdr:colOff>701675</xdr:colOff>
      <xdr:row>1094</xdr:row>
      <xdr:rowOff>991524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xmlns="" id="{42133BE1-D6A1-92D8-43AF-D63129A78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7242180"/>
          <a:ext cx="723900" cy="9690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1095</xdr:row>
      <xdr:rowOff>23692</xdr:rowOff>
    </xdr:from>
    <xdr:to>
      <xdr:col>15</xdr:col>
      <xdr:colOff>701675</xdr:colOff>
      <xdr:row>1095</xdr:row>
      <xdr:rowOff>872551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xmlns="" id="{24B92DAF-301C-FC0A-4BC4-E72A73426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8257387"/>
          <a:ext cx="723900" cy="8488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1096</xdr:row>
      <xdr:rowOff>25725</xdr:rowOff>
    </xdr:from>
    <xdr:to>
      <xdr:col>15</xdr:col>
      <xdr:colOff>701675</xdr:colOff>
      <xdr:row>1096</xdr:row>
      <xdr:rowOff>689412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xmlns="" id="{CC90F666-008F-9515-A6B3-B4E2D8398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9155713"/>
          <a:ext cx="723900" cy="663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1097</xdr:row>
      <xdr:rowOff>25174</xdr:rowOff>
    </xdr:from>
    <xdr:to>
      <xdr:col>15</xdr:col>
      <xdr:colOff>701675</xdr:colOff>
      <xdr:row>1097</xdr:row>
      <xdr:rowOff>1224180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xmlns="" id="{C0491964-4624-72FA-FE14-313B9530B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29870386"/>
          <a:ext cx="723900" cy="11990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1098</xdr:row>
      <xdr:rowOff>22876</xdr:rowOff>
    </xdr:from>
    <xdr:to>
      <xdr:col>15</xdr:col>
      <xdr:colOff>701675</xdr:colOff>
      <xdr:row>1098</xdr:row>
      <xdr:rowOff>1307906</xdr:rowOff>
    </xdr:to>
    <xdr:pic>
      <xdr:nvPicPr>
        <xdr:cNvPr id="1073" name="Picture 1072">
          <a:extLst>
            <a:ext uri="{FF2B5EF4-FFF2-40B4-BE49-F238E27FC236}">
              <a16:creationId xmlns:a16="http://schemas.microsoft.com/office/drawing/2014/main" xmlns="" id="{449ECD99-47E5-A762-A8A5-50A6E0327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1117466"/>
          <a:ext cx="723900" cy="12850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1099</xdr:row>
      <xdr:rowOff>22838</xdr:rowOff>
    </xdr:from>
    <xdr:to>
      <xdr:col>15</xdr:col>
      <xdr:colOff>701675</xdr:colOff>
      <xdr:row>1099</xdr:row>
      <xdr:rowOff>746738</xdr:rowOff>
    </xdr:to>
    <xdr:pic>
      <xdr:nvPicPr>
        <xdr:cNvPr id="1077" name="Picture 1076">
          <a:extLst>
            <a:ext uri="{FF2B5EF4-FFF2-40B4-BE49-F238E27FC236}">
              <a16:creationId xmlns:a16="http://schemas.microsoft.com/office/drawing/2014/main" xmlns="" id="{56A1D79F-8315-CCAE-467F-4E13C2460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244828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1100</xdr:row>
      <xdr:rowOff>22239</xdr:rowOff>
    </xdr:from>
    <xdr:to>
      <xdr:col>15</xdr:col>
      <xdr:colOff>701675</xdr:colOff>
      <xdr:row>1100</xdr:row>
      <xdr:rowOff>729253</xdr:rowOff>
    </xdr:to>
    <xdr:pic>
      <xdr:nvPicPr>
        <xdr:cNvPr id="1081" name="Picture 1080">
          <a:extLst>
            <a:ext uri="{FF2B5EF4-FFF2-40B4-BE49-F238E27FC236}">
              <a16:creationId xmlns:a16="http://schemas.microsoft.com/office/drawing/2014/main" xmlns="" id="{7F9BB42A-CEDA-79F3-5B3D-43A213C7B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3217233"/>
          <a:ext cx="723900" cy="7070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1101</xdr:row>
      <xdr:rowOff>24367</xdr:rowOff>
    </xdr:from>
    <xdr:to>
      <xdr:col>15</xdr:col>
      <xdr:colOff>701675</xdr:colOff>
      <xdr:row>1101</xdr:row>
      <xdr:rowOff>989567</xdr:rowOff>
    </xdr:to>
    <xdr:pic>
      <xdr:nvPicPr>
        <xdr:cNvPr id="1085" name="Picture 1084">
          <a:extLst>
            <a:ext uri="{FF2B5EF4-FFF2-40B4-BE49-F238E27FC236}">
              <a16:creationId xmlns:a16="http://schemas.microsoft.com/office/drawing/2014/main" xmlns="" id="{9F17D8D4-8834-D66B-BE25-5AB81AA73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397079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1102</xdr:row>
      <xdr:rowOff>22807</xdr:rowOff>
    </xdr:from>
    <xdr:to>
      <xdr:col>15</xdr:col>
      <xdr:colOff>701675</xdr:colOff>
      <xdr:row>1102</xdr:row>
      <xdr:rowOff>565732</xdr:rowOff>
    </xdr:to>
    <xdr:pic>
      <xdr:nvPicPr>
        <xdr:cNvPr id="1089" name="Picture 1088">
          <a:extLst>
            <a:ext uri="{FF2B5EF4-FFF2-40B4-BE49-F238E27FC236}">
              <a16:creationId xmlns:a16="http://schemas.microsoft.com/office/drawing/2014/main" xmlns="" id="{01007B7C-D71A-9462-BB02-92E9D16E1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498322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1103</xdr:row>
      <xdr:rowOff>21707</xdr:rowOff>
    </xdr:from>
    <xdr:to>
      <xdr:col>15</xdr:col>
      <xdr:colOff>701675</xdr:colOff>
      <xdr:row>1103</xdr:row>
      <xdr:rowOff>919846</xdr:rowOff>
    </xdr:to>
    <xdr:pic>
      <xdr:nvPicPr>
        <xdr:cNvPr id="1093" name="Picture 1092">
          <a:extLst>
            <a:ext uri="{FF2B5EF4-FFF2-40B4-BE49-F238E27FC236}">
              <a16:creationId xmlns:a16="http://schemas.microsoft.com/office/drawing/2014/main" xmlns="" id="{ED47B48E-8743-308A-A2C1-447166D4D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5570602"/>
          <a:ext cx="723900" cy="89813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1104</xdr:row>
      <xdr:rowOff>22825</xdr:rowOff>
    </xdr:from>
    <xdr:to>
      <xdr:col>15</xdr:col>
      <xdr:colOff>701675</xdr:colOff>
      <xdr:row>1104</xdr:row>
      <xdr:rowOff>746725</xdr:rowOff>
    </xdr:to>
    <xdr:pic>
      <xdr:nvPicPr>
        <xdr:cNvPr id="1097" name="Picture 1096">
          <a:extLst>
            <a:ext uri="{FF2B5EF4-FFF2-40B4-BE49-F238E27FC236}">
              <a16:creationId xmlns:a16="http://schemas.microsoft.com/office/drawing/2014/main" xmlns="" id="{9E5247AC-19A2-82EC-EB66-E475C8BFB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651328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1105</xdr:row>
      <xdr:rowOff>22820</xdr:rowOff>
    </xdr:from>
    <xdr:to>
      <xdr:col>15</xdr:col>
      <xdr:colOff>701675</xdr:colOff>
      <xdr:row>1105</xdr:row>
      <xdr:rowOff>565745</xdr:rowOff>
    </xdr:to>
    <xdr:pic>
      <xdr:nvPicPr>
        <xdr:cNvPr id="1101" name="Picture 1100">
          <a:extLst>
            <a:ext uri="{FF2B5EF4-FFF2-40B4-BE49-F238E27FC236}">
              <a16:creationId xmlns:a16="http://schemas.microsoft.com/office/drawing/2014/main" xmlns="" id="{E81C8509-B829-6E63-FDA7-C7EF3FB81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728282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1106</xdr:row>
      <xdr:rowOff>21522</xdr:rowOff>
    </xdr:from>
    <xdr:to>
      <xdr:col>15</xdr:col>
      <xdr:colOff>701675</xdr:colOff>
      <xdr:row>1106</xdr:row>
      <xdr:rowOff>1110093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xmlns="" id="{EF34A2B3-32E1-C5F3-3A52-EFBB2C3E0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7869997"/>
          <a:ext cx="723900" cy="108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1107</xdr:row>
      <xdr:rowOff>24405</xdr:rowOff>
    </xdr:from>
    <xdr:to>
      <xdr:col>15</xdr:col>
      <xdr:colOff>701675</xdr:colOff>
      <xdr:row>1107</xdr:row>
      <xdr:rowOff>989605</xdr:rowOff>
    </xdr:to>
    <xdr:pic>
      <xdr:nvPicPr>
        <xdr:cNvPr id="1109" name="Picture 1108">
          <a:extLst>
            <a:ext uri="{FF2B5EF4-FFF2-40B4-BE49-F238E27FC236}">
              <a16:creationId xmlns:a16="http://schemas.microsoft.com/office/drawing/2014/main" xmlns="" id="{633DEEF0-B0A7-5B03-6273-AF3BA9ED7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3900456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1108</xdr:row>
      <xdr:rowOff>23936</xdr:rowOff>
    </xdr:from>
    <xdr:to>
      <xdr:col>15</xdr:col>
      <xdr:colOff>701675</xdr:colOff>
      <xdr:row>1108</xdr:row>
      <xdr:rowOff>917640</xdr:rowOff>
    </xdr:to>
    <xdr:pic>
      <xdr:nvPicPr>
        <xdr:cNvPr id="1113" name="Picture 1112">
          <a:extLst>
            <a:ext uri="{FF2B5EF4-FFF2-40B4-BE49-F238E27FC236}">
              <a16:creationId xmlns:a16="http://schemas.microsoft.com/office/drawing/2014/main" xmlns="" id="{F6E2A294-5239-C828-2E42-130E01BAB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0018083"/>
          <a:ext cx="723900" cy="893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1109</xdr:row>
      <xdr:rowOff>24359</xdr:rowOff>
    </xdr:from>
    <xdr:to>
      <xdr:col>15</xdr:col>
      <xdr:colOff>701675</xdr:colOff>
      <xdr:row>1109</xdr:row>
      <xdr:rowOff>989559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xmlns="" id="{84FDE994-0890-B583-C43D-AF39F404D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096006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1110</xdr:row>
      <xdr:rowOff>23295</xdr:rowOff>
    </xdr:from>
    <xdr:to>
      <xdr:col>15</xdr:col>
      <xdr:colOff>701675</xdr:colOff>
      <xdr:row>1110</xdr:row>
      <xdr:rowOff>990645</xdr:rowOff>
    </xdr:to>
    <xdr:pic>
      <xdr:nvPicPr>
        <xdr:cNvPr id="1121" name="Picture 1120">
          <a:extLst>
            <a:ext uri="{FF2B5EF4-FFF2-40B4-BE49-F238E27FC236}">
              <a16:creationId xmlns:a16="http://schemas.microsoft.com/office/drawing/2014/main" xmlns="" id="{E00D1EED-8621-6489-E273-F18A7F247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1972990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1111</xdr:row>
      <xdr:rowOff>22826</xdr:rowOff>
    </xdr:from>
    <xdr:to>
      <xdr:col>15</xdr:col>
      <xdr:colOff>701675</xdr:colOff>
      <xdr:row>1111</xdr:row>
      <xdr:rowOff>746726</xdr:rowOff>
    </xdr:to>
    <xdr:pic>
      <xdr:nvPicPr>
        <xdr:cNvPr id="1125" name="Picture 1124">
          <a:extLst>
            <a:ext uri="{FF2B5EF4-FFF2-40B4-BE49-F238E27FC236}">
              <a16:creationId xmlns:a16="http://schemas.microsoft.com/office/drawing/2014/main" xmlns="" id="{952F08D1-CC7A-34E2-C5F9-73B759661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29865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1112</xdr:row>
      <xdr:rowOff>25799</xdr:rowOff>
    </xdr:from>
    <xdr:to>
      <xdr:col>15</xdr:col>
      <xdr:colOff>701675</xdr:colOff>
      <xdr:row>1112</xdr:row>
      <xdr:rowOff>508399</xdr:rowOff>
    </xdr:to>
    <xdr:pic>
      <xdr:nvPicPr>
        <xdr:cNvPr id="1129" name="Picture 1128">
          <a:extLst>
            <a:ext uri="{FF2B5EF4-FFF2-40B4-BE49-F238E27FC236}">
              <a16:creationId xmlns:a16="http://schemas.microsoft.com/office/drawing/2014/main" xmlns="" id="{A2A73C1D-8E51-D999-071F-FDC1C2CD4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3759027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1113</xdr:row>
      <xdr:rowOff>22862</xdr:rowOff>
    </xdr:from>
    <xdr:to>
      <xdr:col>15</xdr:col>
      <xdr:colOff>701675</xdr:colOff>
      <xdr:row>1113</xdr:row>
      <xdr:rowOff>746762</xdr:rowOff>
    </xdr:to>
    <xdr:pic>
      <xdr:nvPicPr>
        <xdr:cNvPr id="1133" name="Picture 1132">
          <a:extLst>
            <a:ext uri="{FF2B5EF4-FFF2-40B4-BE49-F238E27FC236}">
              <a16:creationId xmlns:a16="http://schemas.microsoft.com/office/drawing/2014/main" xmlns="" id="{27F5CC42-31D7-A809-4948-53BE6B04F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429024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1114</xdr:row>
      <xdr:rowOff>23155</xdr:rowOff>
    </xdr:from>
    <xdr:to>
      <xdr:col>15</xdr:col>
      <xdr:colOff>701675</xdr:colOff>
      <xdr:row>1114</xdr:row>
      <xdr:rowOff>1153887</xdr:rowOff>
    </xdr:to>
    <xdr:pic>
      <xdr:nvPicPr>
        <xdr:cNvPr id="1137" name="Picture 1136">
          <a:extLst>
            <a:ext uri="{FF2B5EF4-FFF2-40B4-BE49-F238E27FC236}">
              <a16:creationId xmlns:a16="http://schemas.microsoft.com/office/drawing/2014/main" xmlns="" id="{FCC36FE1-DFB7-3688-01B2-23DF6841E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5060082"/>
          <a:ext cx="723900" cy="11307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1115</xdr:row>
      <xdr:rowOff>23733</xdr:rowOff>
    </xdr:from>
    <xdr:to>
      <xdr:col>15</xdr:col>
      <xdr:colOff>701675</xdr:colOff>
      <xdr:row>1115</xdr:row>
      <xdr:rowOff>890729</xdr:rowOff>
    </xdr:to>
    <xdr:pic>
      <xdr:nvPicPr>
        <xdr:cNvPr id="1141" name="Picture 1140">
          <a:extLst>
            <a:ext uri="{FF2B5EF4-FFF2-40B4-BE49-F238E27FC236}">
              <a16:creationId xmlns:a16="http://schemas.microsoft.com/office/drawing/2014/main" xmlns="" id="{9E4366CA-3F7C-CA31-DB95-5A3F2C040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6237610"/>
          <a:ext cx="723900" cy="8669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1116</xdr:row>
      <xdr:rowOff>25122</xdr:rowOff>
    </xdr:from>
    <xdr:to>
      <xdr:col>15</xdr:col>
      <xdr:colOff>701675</xdr:colOff>
      <xdr:row>1116</xdr:row>
      <xdr:rowOff>988894</xdr:rowOff>
    </xdr:to>
    <xdr:pic>
      <xdr:nvPicPr>
        <xdr:cNvPr id="1145" name="Picture 1144">
          <a:extLst>
            <a:ext uri="{FF2B5EF4-FFF2-40B4-BE49-F238E27FC236}">
              <a16:creationId xmlns:a16="http://schemas.microsoft.com/office/drawing/2014/main" xmlns="" id="{8CA8A000-CAE8-61C8-1385-9ED14F876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7153399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1117</xdr:row>
      <xdr:rowOff>25348</xdr:rowOff>
    </xdr:from>
    <xdr:to>
      <xdr:col>15</xdr:col>
      <xdr:colOff>701675</xdr:colOff>
      <xdr:row>1117</xdr:row>
      <xdr:rowOff>1115456</xdr:rowOff>
    </xdr:to>
    <xdr:pic>
      <xdr:nvPicPr>
        <xdr:cNvPr id="1149" name="Picture 1148">
          <a:extLst>
            <a:ext uri="{FF2B5EF4-FFF2-40B4-BE49-F238E27FC236}">
              <a16:creationId xmlns:a16="http://schemas.microsoft.com/office/drawing/2014/main" xmlns="" id="{2B2253D9-8853-77DD-DFEA-B14AF227D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8167613"/>
          <a:ext cx="723900" cy="109010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1118</xdr:row>
      <xdr:rowOff>23940</xdr:rowOff>
    </xdr:from>
    <xdr:to>
      <xdr:col>15</xdr:col>
      <xdr:colOff>701675</xdr:colOff>
      <xdr:row>1118</xdr:row>
      <xdr:rowOff>763675</xdr:rowOff>
    </xdr:to>
    <xdr:pic>
      <xdr:nvPicPr>
        <xdr:cNvPr id="1153" name="Picture 1152">
          <a:extLst>
            <a:ext uri="{FF2B5EF4-FFF2-40B4-BE49-F238E27FC236}">
              <a16:creationId xmlns:a16="http://schemas.microsoft.com/office/drawing/2014/main" xmlns="" id="{543174DC-3235-82D9-97CA-F50239215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49306942"/>
          <a:ext cx="723900" cy="7397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1119</xdr:row>
      <xdr:rowOff>24880</xdr:rowOff>
    </xdr:from>
    <xdr:to>
      <xdr:col>15</xdr:col>
      <xdr:colOff>701675</xdr:colOff>
      <xdr:row>1119</xdr:row>
      <xdr:rowOff>717515</xdr:rowOff>
    </xdr:to>
    <xdr:pic>
      <xdr:nvPicPr>
        <xdr:cNvPr id="1157" name="Picture 1156">
          <a:extLst>
            <a:ext uri="{FF2B5EF4-FFF2-40B4-BE49-F238E27FC236}">
              <a16:creationId xmlns:a16="http://schemas.microsoft.com/office/drawing/2014/main" xmlns="" id="{2769248A-60B4-3094-69D9-2870FF0FA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0095533"/>
          <a:ext cx="723900" cy="6926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1120</xdr:row>
      <xdr:rowOff>23659</xdr:rowOff>
    </xdr:from>
    <xdr:to>
      <xdr:col>15</xdr:col>
      <xdr:colOff>701675</xdr:colOff>
      <xdr:row>1120</xdr:row>
      <xdr:rowOff>990291</xdr:rowOff>
    </xdr:to>
    <xdr:pic>
      <xdr:nvPicPr>
        <xdr:cNvPr id="1161" name="Picture 1160">
          <a:extLst>
            <a:ext uri="{FF2B5EF4-FFF2-40B4-BE49-F238E27FC236}">
              <a16:creationId xmlns:a16="http://schemas.microsoft.com/office/drawing/2014/main" xmlns="" id="{816578A2-E87D-C236-AE5A-B6426B527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0836697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1121</xdr:row>
      <xdr:rowOff>22893</xdr:rowOff>
    </xdr:from>
    <xdr:to>
      <xdr:col>15</xdr:col>
      <xdr:colOff>701675</xdr:colOff>
      <xdr:row>1121</xdr:row>
      <xdr:rowOff>1108743</xdr:rowOff>
    </xdr:to>
    <xdr:pic>
      <xdr:nvPicPr>
        <xdr:cNvPr id="1165" name="Picture 1164">
          <a:extLst>
            <a:ext uri="{FF2B5EF4-FFF2-40B4-BE49-F238E27FC236}">
              <a16:creationId xmlns:a16="http://schemas.microsoft.com/office/drawing/2014/main" xmlns="" id="{8AC7FDCC-5A26-808F-4453-20331AC74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184991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1122</xdr:row>
      <xdr:rowOff>22899</xdr:rowOff>
    </xdr:from>
    <xdr:to>
      <xdr:col>15</xdr:col>
      <xdr:colOff>701675</xdr:colOff>
      <xdr:row>1122</xdr:row>
      <xdr:rowOff>1108749</xdr:rowOff>
    </xdr:to>
    <xdr:pic>
      <xdr:nvPicPr>
        <xdr:cNvPr id="1169" name="Picture 1168">
          <a:extLst>
            <a:ext uri="{FF2B5EF4-FFF2-40B4-BE49-F238E27FC236}">
              <a16:creationId xmlns:a16="http://schemas.microsoft.com/office/drawing/2014/main" xmlns="" id="{12F3CEE7-C579-B583-23B2-826D60AE6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298160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1123</xdr:row>
      <xdr:rowOff>22905</xdr:rowOff>
    </xdr:from>
    <xdr:to>
      <xdr:col>15</xdr:col>
      <xdr:colOff>701675</xdr:colOff>
      <xdr:row>1123</xdr:row>
      <xdr:rowOff>1108755</xdr:rowOff>
    </xdr:to>
    <xdr:pic>
      <xdr:nvPicPr>
        <xdr:cNvPr id="1173" name="Picture 1172">
          <a:extLst>
            <a:ext uri="{FF2B5EF4-FFF2-40B4-BE49-F238E27FC236}">
              <a16:creationId xmlns:a16="http://schemas.microsoft.com/office/drawing/2014/main" xmlns="" id="{97215026-30FC-0589-5577-D4F5DB6C1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411329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1124</xdr:row>
      <xdr:rowOff>22911</xdr:rowOff>
    </xdr:from>
    <xdr:to>
      <xdr:col>15</xdr:col>
      <xdr:colOff>701675</xdr:colOff>
      <xdr:row>1124</xdr:row>
      <xdr:rowOff>1108761</xdr:rowOff>
    </xdr:to>
    <xdr:pic>
      <xdr:nvPicPr>
        <xdr:cNvPr id="1177" name="Picture 1176">
          <a:extLst>
            <a:ext uri="{FF2B5EF4-FFF2-40B4-BE49-F238E27FC236}">
              <a16:creationId xmlns:a16="http://schemas.microsoft.com/office/drawing/2014/main" xmlns="" id="{0BA6E335-A1A2-EE47-3D81-05C75E87E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524498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1125</xdr:row>
      <xdr:rowOff>24405</xdr:rowOff>
    </xdr:from>
    <xdr:to>
      <xdr:col>15</xdr:col>
      <xdr:colOff>701675</xdr:colOff>
      <xdr:row>1125</xdr:row>
      <xdr:rowOff>989605</xdr:rowOff>
    </xdr:to>
    <xdr:pic>
      <xdr:nvPicPr>
        <xdr:cNvPr id="1181" name="Picture 1180">
          <a:extLst>
            <a:ext uri="{FF2B5EF4-FFF2-40B4-BE49-F238E27FC236}">
              <a16:creationId xmlns:a16="http://schemas.microsoft.com/office/drawing/2014/main" xmlns="" id="{C516DCFD-7904-D66E-1038-CA6908F0B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637816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1126</xdr:row>
      <xdr:rowOff>24432</xdr:rowOff>
    </xdr:from>
    <xdr:to>
      <xdr:col>15</xdr:col>
      <xdr:colOff>701675</xdr:colOff>
      <xdr:row>1126</xdr:row>
      <xdr:rowOff>989632</xdr:rowOff>
    </xdr:to>
    <xdr:pic>
      <xdr:nvPicPr>
        <xdr:cNvPr id="1185" name="Picture 1184">
          <a:extLst>
            <a:ext uri="{FF2B5EF4-FFF2-40B4-BE49-F238E27FC236}">
              <a16:creationId xmlns:a16="http://schemas.microsoft.com/office/drawing/2014/main" xmlns="" id="{ECCA608E-7F96-62A3-6EB5-2F660F817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739217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1127</xdr:row>
      <xdr:rowOff>23666</xdr:rowOff>
    </xdr:from>
    <xdr:to>
      <xdr:col>15</xdr:col>
      <xdr:colOff>701675</xdr:colOff>
      <xdr:row>1127</xdr:row>
      <xdr:rowOff>990298</xdr:rowOff>
    </xdr:to>
    <xdr:pic>
      <xdr:nvPicPr>
        <xdr:cNvPr id="1189" name="Picture 1188">
          <a:extLst>
            <a:ext uri="{FF2B5EF4-FFF2-40B4-BE49-F238E27FC236}">
              <a16:creationId xmlns:a16="http://schemas.microsoft.com/office/drawing/2014/main" xmlns="" id="{9419AC0B-9799-20DC-A05B-11FA25904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8405401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1128</xdr:row>
      <xdr:rowOff>22800</xdr:rowOff>
    </xdr:from>
    <xdr:to>
      <xdr:col>15</xdr:col>
      <xdr:colOff>701675</xdr:colOff>
      <xdr:row>1128</xdr:row>
      <xdr:rowOff>746700</xdr:rowOff>
    </xdr:to>
    <xdr:pic>
      <xdr:nvPicPr>
        <xdr:cNvPr id="1193" name="Picture 1192">
          <a:extLst>
            <a:ext uri="{FF2B5EF4-FFF2-40B4-BE49-F238E27FC236}">
              <a16:creationId xmlns:a16="http://schemas.microsoft.com/office/drawing/2014/main" xmlns="" id="{F9C515E1-5B4E-ACA1-74F8-DEA5CBA83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5941852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1129</xdr:row>
      <xdr:rowOff>22797</xdr:rowOff>
    </xdr:from>
    <xdr:to>
      <xdr:col>15</xdr:col>
      <xdr:colOff>701675</xdr:colOff>
      <xdr:row>1129</xdr:row>
      <xdr:rowOff>746697</xdr:rowOff>
    </xdr:to>
    <xdr:pic>
      <xdr:nvPicPr>
        <xdr:cNvPr id="1197" name="Picture 1196">
          <a:extLst>
            <a:ext uri="{FF2B5EF4-FFF2-40B4-BE49-F238E27FC236}">
              <a16:creationId xmlns:a16="http://schemas.microsoft.com/office/drawing/2014/main" xmlns="" id="{54A84855-FDB4-0351-EAD6-22CE1596A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01880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1130</xdr:row>
      <xdr:rowOff>22793</xdr:rowOff>
    </xdr:from>
    <xdr:to>
      <xdr:col>15</xdr:col>
      <xdr:colOff>701675</xdr:colOff>
      <xdr:row>1130</xdr:row>
      <xdr:rowOff>746693</xdr:rowOff>
    </xdr:to>
    <xdr:pic>
      <xdr:nvPicPr>
        <xdr:cNvPr id="1201" name="Picture 1200">
          <a:extLst>
            <a:ext uri="{FF2B5EF4-FFF2-40B4-BE49-F238E27FC236}">
              <a16:creationId xmlns:a16="http://schemas.microsoft.com/office/drawing/2014/main" xmlns="" id="{50B327AE-C245-7039-4618-A36602930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09576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1131</xdr:row>
      <xdr:rowOff>22789</xdr:rowOff>
    </xdr:from>
    <xdr:to>
      <xdr:col>15</xdr:col>
      <xdr:colOff>701675</xdr:colOff>
      <xdr:row>1131</xdr:row>
      <xdr:rowOff>746689</xdr:rowOff>
    </xdr:to>
    <xdr:pic>
      <xdr:nvPicPr>
        <xdr:cNvPr id="1205" name="Picture 1204">
          <a:extLst>
            <a:ext uri="{FF2B5EF4-FFF2-40B4-BE49-F238E27FC236}">
              <a16:creationId xmlns:a16="http://schemas.microsoft.com/office/drawing/2014/main" xmlns="" id="{6E12AAF4-935D-646A-DDA9-682ABE869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17271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1132</xdr:row>
      <xdr:rowOff>22785</xdr:rowOff>
    </xdr:from>
    <xdr:to>
      <xdr:col>15</xdr:col>
      <xdr:colOff>701675</xdr:colOff>
      <xdr:row>1132</xdr:row>
      <xdr:rowOff>565710</xdr:rowOff>
    </xdr:to>
    <xdr:pic>
      <xdr:nvPicPr>
        <xdr:cNvPr id="1209" name="Picture 1208">
          <a:extLst>
            <a:ext uri="{FF2B5EF4-FFF2-40B4-BE49-F238E27FC236}">
              <a16:creationId xmlns:a16="http://schemas.microsoft.com/office/drawing/2014/main" xmlns="" id="{72088FDD-3300-9775-9F75-6EECC96AF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249668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1133</xdr:row>
      <xdr:rowOff>25058</xdr:rowOff>
    </xdr:from>
    <xdr:to>
      <xdr:col>15</xdr:col>
      <xdr:colOff>701675</xdr:colOff>
      <xdr:row>1133</xdr:row>
      <xdr:rowOff>1115680</xdr:rowOff>
    </xdr:to>
    <xdr:pic>
      <xdr:nvPicPr>
        <xdr:cNvPr id="1213" name="Picture 1212">
          <a:extLst>
            <a:ext uri="{FF2B5EF4-FFF2-40B4-BE49-F238E27FC236}">
              <a16:creationId xmlns:a16="http://schemas.microsoft.com/office/drawing/2014/main" xmlns="" id="{C94811C2-8C5F-C0D5-F158-638113446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3087434"/>
          <a:ext cx="723900" cy="109062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1134</xdr:row>
      <xdr:rowOff>22857</xdr:rowOff>
    </xdr:from>
    <xdr:to>
      <xdr:col>15</xdr:col>
      <xdr:colOff>701675</xdr:colOff>
      <xdr:row>1134</xdr:row>
      <xdr:rowOff>746757</xdr:rowOff>
    </xdr:to>
    <xdr:pic>
      <xdr:nvPicPr>
        <xdr:cNvPr id="1217" name="Picture 1216">
          <a:extLst>
            <a:ext uri="{FF2B5EF4-FFF2-40B4-BE49-F238E27FC236}">
              <a16:creationId xmlns:a16="http://schemas.microsoft.com/office/drawing/2014/main" xmlns="" id="{480793C4-B943-14D8-75EE-3B9BEF973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422597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1135</xdr:row>
      <xdr:rowOff>25929</xdr:rowOff>
    </xdr:from>
    <xdr:to>
      <xdr:col>15</xdr:col>
      <xdr:colOff>701675</xdr:colOff>
      <xdr:row>1135</xdr:row>
      <xdr:rowOff>625846</xdr:rowOff>
    </xdr:to>
    <xdr:pic>
      <xdr:nvPicPr>
        <xdr:cNvPr id="1221" name="Picture 1220">
          <a:extLst>
            <a:ext uri="{FF2B5EF4-FFF2-40B4-BE49-F238E27FC236}">
              <a16:creationId xmlns:a16="http://schemas.microsoft.com/office/drawing/2014/main" xmlns="" id="{1CC99584-0652-D300-593F-6AE10A5C4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4998586"/>
          <a:ext cx="723900" cy="5999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1136</xdr:row>
      <xdr:rowOff>22870</xdr:rowOff>
    </xdr:from>
    <xdr:to>
      <xdr:col>15</xdr:col>
      <xdr:colOff>701675</xdr:colOff>
      <xdr:row>1136</xdr:row>
      <xdr:rowOff>1108720</xdr:rowOff>
    </xdr:to>
    <xdr:pic>
      <xdr:nvPicPr>
        <xdr:cNvPr id="1225" name="Picture 1224">
          <a:extLst>
            <a:ext uri="{FF2B5EF4-FFF2-40B4-BE49-F238E27FC236}">
              <a16:creationId xmlns:a16="http://schemas.microsoft.com/office/drawing/2014/main" xmlns="" id="{6FD0EA49-BFBC-A5B0-7975-03B672B63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564737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1137</xdr:row>
      <xdr:rowOff>22876</xdr:rowOff>
    </xdr:from>
    <xdr:to>
      <xdr:col>15</xdr:col>
      <xdr:colOff>701675</xdr:colOff>
      <xdr:row>1137</xdr:row>
      <xdr:rowOff>1108726</xdr:rowOff>
    </xdr:to>
    <xdr:pic>
      <xdr:nvPicPr>
        <xdr:cNvPr id="1229" name="Picture 1228">
          <a:extLst>
            <a:ext uri="{FF2B5EF4-FFF2-40B4-BE49-F238E27FC236}">
              <a16:creationId xmlns:a16="http://schemas.microsoft.com/office/drawing/2014/main" xmlns="" id="{55CD4897-B0C6-EA3B-7D42-6A156101C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677906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1138</xdr:row>
      <xdr:rowOff>25165</xdr:rowOff>
    </xdr:from>
    <xdr:to>
      <xdr:col>15</xdr:col>
      <xdr:colOff>701675</xdr:colOff>
      <xdr:row>1138</xdr:row>
      <xdr:rowOff>862079</xdr:rowOff>
    </xdr:to>
    <xdr:pic>
      <xdr:nvPicPr>
        <xdr:cNvPr id="1233" name="Picture 1232">
          <a:extLst>
            <a:ext uri="{FF2B5EF4-FFF2-40B4-BE49-F238E27FC236}">
              <a16:creationId xmlns:a16="http://schemas.microsoft.com/office/drawing/2014/main" xmlns="" id="{4D08EE6A-2963-FB7E-F13F-E20E35699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7913038"/>
          <a:ext cx="723900" cy="8369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1139</xdr:row>
      <xdr:rowOff>25139</xdr:rowOff>
    </xdr:from>
    <xdr:to>
      <xdr:col>15</xdr:col>
      <xdr:colOff>701675</xdr:colOff>
      <xdr:row>1139</xdr:row>
      <xdr:rowOff>862053</xdr:rowOff>
    </xdr:to>
    <xdr:pic>
      <xdr:nvPicPr>
        <xdr:cNvPr id="1237" name="Picture 1236">
          <a:extLst>
            <a:ext uri="{FF2B5EF4-FFF2-40B4-BE49-F238E27FC236}">
              <a16:creationId xmlns:a16="http://schemas.microsoft.com/office/drawing/2014/main" xmlns="" id="{26D949F0-53B6-F264-F9F7-D0E6A3C11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8800252"/>
          <a:ext cx="723900" cy="8369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1140</xdr:row>
      <xdr:rowOff>25213</xdr:rowOff>
    </xdr:from>
    <xdr:to>
      <xdr:col>15</xdr:col>
      <xdr:colOff>701675</xdr:colOff>
      <xdr:row>1140</xdr:row>
      <xdr:rowOff>862127</xdr:rowOff>
    </xdr:to>
    <xdr:pic>
      <xdr:nvPicPr>
        <xdr:cNvPr id="1241" name="Picture 1240">
          <a:extLst>
            <a:ext uri="{FF2B5EF4-FFF2-40B4-BE49-F238E27FC236}">
              <a16:creationId xmlns:a16="http://schemas.microsoft.com/office/drawing/2014/main" xmlns="" id="{7B5B071B-40A2-0DE1-3379-B5CCB6D14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69687565"/>
          <a:ext cx="723900" cy="8369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1141</xdr:row>
      <xdr:rowOff>21813</xdr:rowOff>
    </xdr:from>
    <xdr:to>
      <xdr:col>15</xdr:col>
      <xdr:colOff>701675</xdr:colOff>
      <xdr:row>1141</xdr:row>
      <xdr:rowOff>657111</xdr:rowOff>
    </xdr:to>
    <xdr:pic>
      <xdr:nvPicPr>
        <xdr:cNvPr id="1245" name="Picture 1244">
          <a:extLst>
            <a:ext uri="{FF2B5EF4-FFF2-40B4-BE49-F238E27FC236}">
              <a16:creationId xmlns:a16="http://schemas.microsoft.com/office/drawing/2014/main" xmlns="" id="{E774CDDE-D573-1070-75CB-0C196AF77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0571405"/>
          <a:ext cx="723900" cy="63529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1142</xdr:row>
      <xdr:rowOff>24436</xdr:rowOff>
    </xdr:from>
    <xdr:to>
      <xdr:col>15</xdr:col>
      <xdr:colOff>701675</xdr:colOff>
      <xdr:row>1142</xdr:row>
      <xdr:rowOff>989636</xdr:rowOff>
    </xdr:to>
    <xdr:pic>
      <xdr:nvPicPr>
        <xdr:cNvPr id="1249" name="Picture 1248">
          <a:extLst>
            <a:ext uri="{FF2B5EF4-FFF2-40B4-BE49-F238E27FC236}">
              <a16:creationId xmlns:a16="http://schemas.microsoft.com/office/drawing/2014/main" xmlns="" id="{546BBBF9-D564-D871-39B4-9FC71CDCE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125303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1143</xdr:row>
      <xdr:rowOff>22083</xdr:rowOff>
    </xdr:from>
    <xdr:to>
      <xdr:col>15</xdr:col>
      <xdr:colOff>701675</xdr:colOff>
      <xdr:row>1143</xdr:row>
      <xdr:rowOff>539154</xdr:rowOff>
    </xdr:to>
    <xdr:pic>
      <xdr:nvPicPr>
        <xdr:cNvPr id="1253" name="Picture 1252">
          <a:extLst>
            <a:ext uri="{FF2B5EF4-FFF2-40B4-BE49-F238E27FC236}">
              <a16:creationId xmlns:a16="http://schemas.microsoft.com/office/drawing/2014/main" xmlns="" id="{96402993-EDC3-B650-0829-33C740D33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2264673"/>
          <a:ext cx="723900" cy="5170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1144</xdr:row>
      <xdr:rowOff>22941</xdr:rowOff>
    </xdr:from>
    <xdr:to>
      <xdr:col>15</xdr:col>
      <xdr:colOff>701675</xdr:colOff>
      <xdr:row>1144</xdr:row>
      <xdr:rowOff>1108791</xdr:rowOff>
    </xdr:to>
    <xdr:pic>
      <xdr:nvPicPr>
        <xdr:cNvPr id="1257" name="Picture 1256">
          <a:extLst>
            <a:ext uri="{FF2B5EF4-FFF2-40B4-BE49-F238E27FC236}">
              <a16:creationId xmlns:a16="http://schemas.microsoft.com/office/drawing/2014/main" xmlns="" id="{48576D0A-CE11-F651-41E6-C52939621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282684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1145</xdr:row>
      <xdr:rowOff>22947</xdr:rowOff>
    </xdr:from>
    <xdr:to>
      <xdr:col>15</xdr:col>
      <xdr:colOff>701675</xdr:colOff>
      <xdr:row>1145</xdr:row>
      <xdr:rowOff>1108797</xdr:rowOff>
    </xdr:to>
    <xdr:pic>
      <xdr:nvPicPr>
        <xdr:cNvPr id="1261" name="Picture 1260">
          <a:extLst>
            <a:ext uri="{FF2B5EF4-FFF2-40B4-BE49-F238E27FC236}">
              <a16:creationId xmlns:a16="http://schemas.microsoft.com/office/drawing/2014/main" xmlns="" id="{B2CB4062-14AE-8620-543D-F04B3B733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395853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1146</xdr:row>
      <xdr:rowOff>24442</xdr:rowOff>
    </xdr:from>
    <xdr:to>
      <xdr:col>15</xdr:col>
      <xdr:colOff>701675</xdr:colOff>
      <xdr:row>1146</xdr:row>
      <xdr:rowOff>989642</xdr:rowOff>
    </xdr:to>
    <xdr:pic>
      <xdr:nvPicPr>
        <xdr:cNvPr id="1265" name="Picture 1264">
          <a:extLst>
            <a:ext uri="{FF2B5EF4-FFF2-40B4-BE49-F238E27FC236}">
              <a16:creationId xmlns:a16="http://schemas.microsoft.com/office/drawing/2014/main" xmlns="" id="{B9BFDEAB-C454-15A5-EA95-B68B766FE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509171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1147</xdr:row>
      <xdr:rowOff>21989</xdr:rowOff>
    </xdr:from>
    <xdr:to>
      <xdr:col>15</xdr:col>
      <xdr:colOff>701675</xdr:colOff>
      <xdr:row>1147</xdr:row>
      <xdr:rowOff>982918</xdr:rowOff>
    </xdr:to>
    <xdr:pic>
      <xdr:nvPicPr>
        <xdr:cNvPr id="1269" name="Picture 1268">
          <a:extLst>
            <a:ext uri="{FF2B5EF4-FFF2-40B4-BE49-F238E27FC236}">
              <a16:creationId xmlns:a16="http://schemas.microsoft.com/office/drawing/2014/main" xmlns="" id="{B4D0461F-B6BF-4398-AEAA-EFC841596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6103248"/>
          <a:ext cx="723900" cy="9609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1148</xdr:row>
      <xdr:rowOff>23330</xdr:rowOff>
    </xdr:from>
    <xdr:to>
      <xdr:col>15</xdr:col>
      <xdr:colOff>701675</xdr:colOff>
      <xdr:row>1148</xdr:row>
      <xdr:rowOff>1289363</xdr:rowOff>
    </xdr:to>
    <xdr:pic>
      <xdr:nvPicPr>
        <xdr:cNvPr id="1273" name="Picture 1272">
          <a:extLst>
            <a:ext uri="{FF2B5EF4-FFF2-40B4-BE49-F238E27FC236}">
              <a16:creationId xmlns:a16="http://schemas.microsoft.com/office/drawing/2014/main" xmlns="" id="{22C48D56-D961-8CD2-5FB4-388B28542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7109524"/>
          <a:ext cx="723900" cy="12660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1149</xdr:row>
      <xdr:rowOff>23341</xdr:rowOff>
    </xdr:from>
    <xdr:to>
      <xdr:col>15</xdr:col>
      <xdr:colOff>701675</xdr:colOff>
      <xdr:row>1149</xdr:row>
      <xdr:rowOff>1289374</xdr:rowOff>
    </xdr:to>
    <xdr:pic>
      <xdr:nvPicPr>
        <xdr:cNvPr id="1277" name="Picture 1276">
          <a:extLst>
            <a:ext uri="{FF2B5EF4-FFF2-40B4-BE49-F238E27FC236}">
              <a16:creationId xmlns:a16="http://schemas.microsoft.com/office/drawing/2014/main" xmlns="" id="{B598B7AC-3434-9FBF-695D-FEC509829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8422288"/>
          <a:ext cx="723900" cy="12660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1150</xdr:row>
      <xdr:rowOff>24741</xdr:rowOff>
    </xdr:from>
    <xdr:to>
      <xdr:col>15</xdr:col>
      <xdr:colOff>701675</xdr:colOff>
      <xdr:row>1150</xdr:row>
      <xdr:rowOff>898665</xdr:rowOff>
    </xdr:to>
    <xdr:pic>
      <xdr:nvPicPr>
        <xdr:cNvPr id="1281" name="Picture 1280">
          <a:extLst>
            <a:ext uri="{FF2B5EF4-FFF2-40B4-BE49-F238E27FC236}">
              <a16:creationId xmlns:a16="http://schemas.microsoft.com/office/drawing/2014/main" xmlns="" id="{935840DB-A1D1-BC1D-E02D-F36205D48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79736440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1151</xdr:row>
      <xdr:rowOff>24717</xdr:rowOff>
    </xdr:from>
    <xdr:to>
      <xdr:col>15</xdr:col>
      <xdr:colOff>701675</xdr:colOff>
      <xdr:row>1151</xdr:row>
      <xdr:rowOff>898641</xdr:rowOff>
    </xdr:to>
    <xdr:pic>
      <xdr:nvPicPr>
        <xdr:cNvPr id="1285" name="Picture 1284">
          <a:extLst>
            <a:ext uri="{FF2B5EF4-FFF2-40B4-BE49-F238E27FC236}">
              <a16:creationId xmlns:a16="http://schemas.microsoft.com/office/drawing/2014/main" xmlns="" id="{8456A8D6-1D35-C783-5D29-63143E6A5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0659869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1152</xdr:row>
      <xdr:rowOff>21715</xdr:rowOff>
    </xdr:from>
    <xdr:to>
      <xdr:col>15</xdr:col>
      <xdr:colOff>701675</xdr:colOff>
      <xdr:row>1152</xdr:row>
      <xdr:rowOff>938044</xdr:rowOff>
    </xdr:to>
    <xdr:pic>
      <xdr:nvPicPr>
        <xdr:cNvPr id="1289" name="Picture 1288">
          <a:extLst>
            <a:ext uri="{FF2B5EF4-FFF2-40B4-BE49-F238E27FC236}">
              <a16:creationId xmlns:a16="http://schemas.microsoft.com/office/drawing/2014/main" xmlns="" id="{296FF58A-43A6-15CB-F6F6-BD9736DE1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1580321"/>
          <a:ext cx="723900" cy="9163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1153</xdr:row>
      <xdr:rowOff>22882</xdr:rowOff>
    </xdr:from>
    <xdr:to>
      <xdr:col>15</xdr:col>
      <xdr:colOff>701675</xdr:colOff>
      <xdr:row>1153</xdr:row>
      <xdr:rowOff>927757</xdr:rowOff>
    </xdr:to>
    <xdr:pic>
      <xdr:nvPicPr>
        <xdr:cNvPr id="1293" name="Picture 1292">
          <a:extLst>
            <a:ext uri="{FF2B5EF4-FFF2-40B4-BE49-F238E27FC236}">
              <a16:creationId xmlns:a16="http://schemas.microsoft.com/office/drawing/2014/main" xmlns="" id="{08379CB3-2CCC-C307-3CA9-431ABBF19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2541155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1154</xdr:row>
      <xdr:rowOff>22883</xdr:rowOff>
    </xdr:from>
    <xdr:to>
      <xdr:col>15</xdr:col>
      <xdr:colOff>701675</xdr:colOff>
      <xdr:row>1154</xdr:row>
      <xdr:rowOff>927758</xdr:rowOff>
    </xdr:to>
    <xdr:pic>
      <xdr:nvPicPr>
        <xdr:cNvPr id="1297" name="Picture 1296">
          <a:extLst>
            <a:ext uri="{FF2B5EF4-FFF2-40B4-BE49-F238E27FC236}">
              <a16:creationId xmlns:a16="http://schemas.microsoft.com/office/drawing/2014/main" xmlns="" id="{CF9DB3A5-F450-BE78-3BE2-191846311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3491770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1155</xdr:row>
      <xdr:rowOff>24372</xdr:rowOff>
    </xdr:from>
    <xdr:to>
      <xdr:col>15</xdr:col>
      <xdr:colOff>701675</xdr:colOff>
      <xdr:row>1155</xdr:row>
      <xdr:rowOff>989572</xdr:rowOff>
    </xdr:to>
    <xdr:pic>
      <xdr:nvPicPr>
        <xdr:cNvPr id="1301" name="Picture 1300">
          <a:extLst>
            <a:ext uri="{FF2B5EF4-FFF2-40B4-BE49-F238E27FC236}">
              <a16:creationId xmlns:a16="http://schemas.microsoft.com/office/drawing/2014/main" xmlns="" id="{900A1827-6A49-72A2-9C70-D5C1A325B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44438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1156</xdr:row>
      <xdr:rowOff>23309</xdr:rowOff>
    </xdr:from>
    <xdr:to>
      <xdr:col>15</xdr:col>
      <xdr:colOff>701675</xdr:colOff>
      <xdr:row>1156</xdr:row>
      <xdr:rowOff>963439</xdr:rowOff>
    </xdr:to>
    <xdr:pic>
      <xdr:nvPicPr>
        <xdr:cNvPr id="1305" name="Picture 1304">
          <a:extLst>
            <a:ext uri="{FF2B5EF4-FFF2-40B4-BE49-F238E27FC236}">
              <a16:creationId xmlns:a16="http://schemas.microsoft.com/office/drawing/2014/main" xmlns="" id="{1A4D5BFC-648C-A934-CDD2-6C8165784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5456798"/>
          <a:ext cx="723900" cy="9401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1157</xdr:row>
      <xdr:rowOff>22814</xdr:rowOff>
    </xdr:from>
    <xdr:to>
      <xdr:col>15</xdr:col>
      <xdr:colOff>701675</xdr:colOff>
      <xdr:row>1157</xdr:row>
      <xdr:rowOff>746714</xdr:rowOff>
    </xdr:to>
    <xdr:pic>
      <xdr:nvPicPr>
        <xdr:cNvPr id="1309" name="Picture 1308">
          <a:extLst>
            <a:ext uri="{FF2B5EF4-FFF2-40B4-BE49-F238E27FC236}">
              <a16:creationId xmlns:a16="http://schemas.microsoft.com/office/drawing/2014/main" xmlns="" id="{A0547A94-7687-6F17-011F-3FC859AC9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64431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1158</xdr:row>
      <xdr:rowOff>22811</xdr:rowOff>
    </xdr:from>
    <xdr:to>
      <xdr:col>15</xdr:col>
      <xdr:colOff>701675</xdr:colOff>
      <xdr:row>1158</xdr:row>
      <xdr:rowOff>746711</xdr:rowOff>
    </xdr:to>
    <xdr:pic>
      <xdr:nvPicPr>
        <xdr:cNvPr id="1313" name="Picture 1312">
          <a:extLst>
            <a:ext uri="{FF2B5EF4-FFF2-40B4-BE49-F238E27FC236}">
              <a16:creationId xmlns:a16="http://schemas.microsoft.com/office/drawing/2014/main" xmlns="" id="{BB73822B-3CC2-C8C8-C53A-21DAB7E9F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72126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1159</xdr:row>
      <xdr:rowOff>22807</xdr:rowOff>
    </xdr:from>
    <xdr:to>
      <xdr:col>15</xdr:col>
      <xdr:colOff>701675</xdr:colOff>
      <xdr:row>1159</xdr:row>
      <xdr:rowOff>746707</xdr:rowOff>
    </xdr:to>
    <xdr:pic>
      <xdr:nvPicPr>
        <xdr:cNvPr id="1317" name="Picture 1316">
          <a:extLst>
            <a:ext uri="{FF2B5EF4-FFF2-40B4-BE49-F238E27FC236}">
              <a16:creationId xmlns:a16="http://schemas.microsoft.com/office/drawing/2014/main" xmlns="" id="{E0BBF937-B3DF-B165-39D6-894C39E09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79822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1160</xdr:row>
      <xdr:rowOff>22803</xdr:rowOff>
    </xdr:from>
    <xdr:to>
      <xdr:col>15</xdr:col>
      <xdr:colOff>701675</xdr:colOff>
      <xdr:row>1160</xdr:row>
      <xdr:rowOff>991231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xmlns="" id="{2704945B-75EC-2B48-B99C-1D8A683B8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8751753"/>
          <a:ext cx="723900" cy="9684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1161</xdr:row>
      <xdr:rowOff>22830</xdr:rowOff>
    </xdr:from>
    <xdr:to>
      <xdr:col>15</xdr:col>
      <xdr:colOff>701675</xdr:colOff>
      <xdr:row>1161</xdr:row>
      <xdr:rowOff>746730</xdr:rowOff>
    </xdr:to>
    <xdr:pic>
      <xdr:nvPicPr>
        <xdr:cNvPr id="1325" name="Picture 1324">
          <a:extLst>
            <a:ext uri="{FF2B5EF4-FFF2-40B4-BE49-F238E27FC236}">
              <a16:creationId xmlns:a16="http://schemas.microsoft.com/office/drawing/2014/main" xmlns="" id="{BF10B07B-940D-56EC-763C-CBA78F313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897657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1162</xdr:row>
      <xdr:rowOff>25803</xdr:rowOff>
    </xdr:from>
    <xdr:to>
      <xdr:col>15</xdr:col>
      <xdr:colOff>701675</xdr:colOff>
      <xdr:row>1162</xdr:row>
      <xdr:rowOff>752783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xmlns="" id="{7A01E6E0-EC49-BDB1-D74E-ACB26F08D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0538286"/>
          <a:ext cx="723900" cy="7269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1163</xdr:row>
      <xdr:rowOff>22798</xdr:rowOff>
    </xdr:from>
    <xdr:to>
      <xdr:col>15</xdr:col>
      <xdr:colOff>701675</xdr:colOff>
      <xdr:row>1163</xdr:row>
      <xdr:rowOff>746698</xdr:rowOff>
    </xdr:to>
    <xdr:pic>
      <xdr:nvPicPr>
        <xdr:cNvPr id="1333" name="Picture 1332">
          <a:extLst>
            <a:ext uri="{FF2B5EF4-FFF2-40B4-BE49-F238E27FC236}">
              <a16:creationId xmlns:a16="http://schemas.microsoft.com/office/drawing/2014/main" xmlns="" id="{8F2F101A-D417-9A5A-5FB1-18C8E1024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13138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1164</xdr:row>
      <xdr:rowOff>24679</xdr:rowOff>
    </xdr:from>
    <xdr:to>
      <xdr:col>15</xdr:col>
      <xdr:colOff>701675</xdr:colOff>
      <xdr:row>1164</xdr:row>
      <xdr:rowOff>1106922</xdr:rowOff>
    </xdr:to>
    <xdr:pic>
      <xdr:nvPicPr>
        <xdr:cNvPr id="1337" name="Picture 1336">
          <a:extLst>
            <a:ext uri="{FF2B5EF4-FFF2-40B4-BE49-F238E27FC236}">
              <a16:creationId xmlns:a16="http://schemas.microsoft.com/office/drawing/2014/main" xmlns="" id="{C9A3ACF1-C891-314B-6D7D-8904F78F5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2085305"/>
          <a:ext cx="723900" cy="1082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1165</xdr:row>
      <xdr:rowOff>21510</xdr:rowOff>
    </xdr:from>
    <xdr:to>
      <xdr:col>15</xdr:col>
      <xdr:colOff>701675</xdr:colOff>
      <xdr:row>1165</xdr:row>
      <xdr:rowOff>684707</xdr:rowOff>
    </xdr:to>
    <xdr:pic>
      <xdr:nvPicPr>
        <xdr:cNvPr id="1341" name="Picture 1340">
          <a:extLst>
            <a:ext uri="{FF2B5EF4-FFF2-40B4-BE49-F238E27FC236}">
              <a16:creationId xmlns:a16="http://schemas.microsoft.com/office/drawing/2014/main" xmlns="" id="{B9BC7D74-F35C-D3E7-7BA4-7CC14F9EC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3213819"/>
          <a:ext cx="723900" cy="663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1166</xdr:row>
      <xdr:rowOff>23662</xdr:rowOff>
    </xdr:from>
    <xdr:to>
      <xdr:col>15</xdr:col>
      <xdr:colOff>701675</xdr:colOff>
      <xdr:row>1166</xdr:row>
      <xdr:rowOff>990294</xdr:rowOff>
    </xdr:to>
    <xdr:pic>
      <xdr:nvPicPr>
        <xdr:cNvPr id="1345" name="Picture 1344">
          <a:extLst>
            <a:ext uri="{FF2B5EF4-FFF2-40B4-BE49-F238E27FC236}">
              <a16:creationId xmlns:a16="http://schemas.microsoft.com/office/drawing/2014/main" xmlns="" id="{64A531B9-EB1A-7C55-30C7-EC075BEBF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3922141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1167</xdr:row>
      <xdr:rowOff>23690</xdr:rowOff>
    </xdr:from>
    <xdr:to>
      <xdr:col>15</xdr:col>
      <xdr:colOff>701675</xdr:colOff>
      <xdr:row>1167</xdr:row>
      <xdr:rowOff>990322</xdr:rowOff>
    </xdr:to>
    <xdr:pic>
      <xdr:nvPicPr>
        <xdr:cNvPr id="1349" name="Picture 1348">
          <a:extLst>
            <a:ext uri="{FF2B5EF4-FFF2-40B4-BE49-F238E27FC236}">
              <a16:creationId xmlns:a16="http://schemas.microsoft.com/office/drawing/2014/main" xmlns="" id="{8503F54D-3FF4-CB25-40A8-630E6C7E2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4936157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1168</xdr:row>
      <xdr:rowOff>23718</xdr:rowOff>
    </xdr:from>
    <xdr:to>
      <xdr:col>15</xdr:col>
      <xdr:colOff>701675</xdr:colOff>
      <xdr:row>1168</xdr:row>
      <xdr:rowOff>990350</xdr:rowOff>
    </xdr:to>
    <xdr:pic>
      <xdr:nvPicPr>
        <xdr:cNvPr id="1353" name="Picture 1352">
          <a:extLst>
            <a:ext uri="{FF2B5EF4-FFF2-40B4-BE49-F238E27FC236}">
              <a16:creationId xmlns:a16="http://schemas.microsoft.com/office/drawing/2014/main" xmlns="" id="{699794D4-5931-67E0-93BB-A8428F00C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5950173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1169</xdr:row>
      <xdr:rowOff>22951</xdr:rowOff>
    </xdr:from>
    <xdr:to>
      <xdr:col>15</xdr:col>
      <xdr:colOff>701675</xdr:colOff>
      <xdr:row>1169</xdr:row>
      <xdr:rowOff>1108801</xdr:rowOff>
    </xdr:to>
    <xdr:pic>
      <xdr:nvPicPr>
        <xdr:cNvPr id="1357" name="Picture 1356">
          <a:extLst>
            <a:ext uri="{FF2B5EF4-FFF2-40B4-BE49-F238E27FC236}">
              <a16:creationId xmlns:a16="http://schemas.microsoft.com/office/drawing/2014/main" xmlns="" id="{8D5A74A3-10EC-7AE0-B848-413F61106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696339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1170</xdr:row>
      <xdr:rowOff>22857</xdr:rowOff>
    </xdr:from>
    <xdr:to>
      <xdr:col>15</xdr:col>
      <xdr:colOff>701675</xdr:colOff>
      <xdr:row>1170</xdr:row>
      <xdr:rowOff>864353</xdr:rowOff>
    </xdr:to>
    <xdr:pic>
      <xdr:nvPicPr>
        <xdr:cNvPr id="1361" name="Picture 1360">
          <a:extLst>
            <a:ext uri="{FF2B5EF4-FFF2-40B4-BE49-F238E27FC236}">
              <a16:creationId xmlns:a16="http://schemas.microsoft.com/office/drawing/2014/main" xmlns="" id="{7D139B67-4CF2-60BD-DE5D-91145425C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8094984"/>
          <a:ext cx="723900" cy="8414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1171</xdr:row>
      <xdr:rowOff>24420</xdr:rowOff>
    </xdr:from>
    <xdr:to>
      <xdr:col>15</xdr:col>
      <xdr:colOff>701675</xdr:colOff>
      <xdr:row>1171</xdr:row>
      <xdr:rowOff>989620</xdr:rowOff>
    </xdr:to>
    <xdr:pic>
      <xdr:nvPicPr>
        <xdr:cNvPr id="1365" name="Picture 1364">
          <a:extLst>
            <a:ext uri="{FF2B5EF4-FFF2-40B4-BE49-F238E27FC236}">
              <a16:creationId xmlns:a16="http://schemas.microsoft.com/office/drawing/2014/main" xmlns="" id="{343B395A-90D6-BC2C-9D19-26A9467E4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898378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1172</xdr:row>
      <xdr:rowOff>24348</xdr:rowOff>
    </xdr:from>
    <xdr:to>
      <xdr:col>15</xdr:col>
      <xdr:colOff>701675</xdr:colOff>
      <xdr:row>1172</xdr:row>
      <xdr:rowOff>989548</xdr:rowOff>
    </xdr:to>
    <xdr:pic>
      <xdr:nvPicPr>
        <xdr:cNvPr id="1369" name="Picture 1368">
          <a:extLst>
            <a:ext uri="{FF2B5EF4-FFF2-40B4-BE49-F238E27FC236}">
              <a16:creationId xmlns:a16="http://schemas.microsoft.com/office/drawing/2014/main" xmlns="" id="{47F67535-B585-3A3B-968F-BB6BF0B79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99999770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1173</xdr:row>
      <xdr:rowOff>23879</xdr:rowOff>
    </xdr:from>
    <xdr:to>
      <xdr:col>15</xdr:col>
      <xdr:colOff>701675</xdr:colOff>
      <xdr:row>1173</xdr:row>
      <xdr:rowOff>700421</xdr:rowOff>
    </xdr:to>
    <xdr:pic>
      <xdr:nvPicPr>
        <xdr:cNvPr id="1373" name="Picture 1372">
          <a:extLst>
            <a:ext uri="{FF2B5EF4-FFF2-40B4-BE49-F238E27FC236}">
              <a16:creationId xmlns:a16="http://schemas.microsoft.com/office/drawing/2014/main" xmlns="" id="{B3F69E99-9975-3A4C-502F-BBAB37F01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1011222"/>
          <a:ext cx="723900" cy="6765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1174</xdr:row>
      <xdr:rowOff>23899</xdr:rowOff>
    </xdr:from>
    <xdr:to>
      <xdr:col>15</xdr:col>
      <xdr:colOff>701675</xdr:colOff>
      <xdr:row>1174</xdr:row>
      <xdr:rowOff>700441</xdr:rowOff>
    </xdr:to>
    <xdr:pic>
      <xdr:nvPicPr>
        <xdr:cNvPr id="1377" name="Picture 1376">
          <a:extLst>
            <a:ext uri="{FF2B5EF4-FFF2-40B4-BE49-F238E27FC236}">
              <a16:creationId xmlns:a16="http://schemas.microsoft.com/office/drawing/2014/main" xmlns="" id="{E716B1C8-234D-6F43-F6E3-9284CD5B7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1735519"/>
          <a:ext cx="723900" cy="6765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1175</xdr:row>
      <xdr:rowOff>22827</xdr:rowOff>
    </xdr:from>
    <xdr:to>
      <xdr:col>15</xdr:col>
      <xdr:colOff>701675</xdr:colOff>
      <xdr:row>1175</xdr:row>
      <xdr:rowOff>746727</xdr:rowOff>
    </xdr:to>
    <xdr:pic>
      <xdr:nvPicPr>
        <xdr:cNvPr id="1381" name="Picture 1380">
          <a:extLst>
            <a:ext uri="{FF2B5EF4-FFF2-40B4-BE49-F238E27FC236}">
              <a16:creationId xmlns:a16="http://schemas.microsoft.com/office/drawing/2014/main" xmlns="" id="{3866A02C-FE0F-C689-8283-645EFFCF4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24587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1176</xdr:row>
      <xdr:rowOff>23319</xdr:rowOff>
    </xdr:from>
    <xdr:to>
      <xdr:col>15</xdr:col>
      <xdr:colOff>701675</xdr:colOff>
      <xdr:row>1176</xdr:row>
      <xdr:rowOff>963449</xdr:rowOff>
    </xdr:to>
    <xdr:pic>
      <xdr:nvPicPr>
        <xdr:cNvPr id="1385" name="Picture 1384">
          <a:extLst>
            <a:ext uri="{FF2B5EF4-FFF2-40B4-BE49-F238E27FC236}">
              <a16:creationId xmlns:a16="http://schemas.microsoft.com/office/drawing/2014/main" xmlns="" id="{01CCD27D-34BF-6D79-97CD-984380EDE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3228761"/>
          <a:ext cx="723900" cy="9401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1177</xdr:row>
      <xdr:rowOff>22826</xdr:rowOff>
    </xdr:from>
    <xdr:to>
      <xdr:col>15</xdr:col>
      <xdr:colOff>701675</xdr:colOff>
      <xdr:row>1177</xdr:row>
      <xdr:rowOff>746726</xdr:rowOff>
    </xdr:to>
    <xdr:pic>
      <xdr:nvPicPr>
        <xdr:cNvPr id="1389" name="Picture 1388">
          <a:extLst>
            <a:ext uri="{FF2B5EF4-FFF2-40B4-BE49-F238E27FC236}">
              <a16:creationId xmlns:a16="http://schemas.microsoft.com/office/drawing/2014/main" xmlns="" id="{689DB4D1-DC77-2BB8-1B26-41C26646B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421509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1178</xdr:row>
      <xdr:rowOff>23714</xdr:rowOff>
    </xdr:from>
    <xdr:to>
      <xdr:col>15</xdr:col>
      <xdr:colOff>701675</xdr:colOff>
      <xdr:row>1178</xdr:row>
      <xdr:rowOff>990346</xdr:rowOff>
    </xdr:to>
    <xdr:pic>
      <xdr:nvPicPr>
        <xdr:cNvPr id="1393" name="Picture 1392">
          <a:extLst>
            <a:ext uri="{FF2B5EF4-FFF2-40B4-BE49-F238E27FC236}">
              <a16:creationId xmlns:a16="http://schemas.microsoft.com/office/drawing/2014/main" xmlns="" id="{B216260D-3110-5FD7-ABB2-B3D59B521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4985528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1179</xdr:row>
      <xdr:rowOff>23643</xdr:rowOff>
    </xdr:from>
    <xdr:to>
      <xdr:col>15</xdr:col>
      <xdr:colOff>701675</xdr:colOff>
      <xdr:row>1179</xdr:row>
      <xdr:rowOff>990275</xdr:rowOff>
    </xdr:to>
    <xdr:pic>
      <xdr:nvPicPr>
        <xdr:cNvPr id="1397" name="Picture 1396">
          <a:extLst>
            <a:ext uri="{FF2B5EF4-FFF2-40B4-BE49-F238E27FC236}">
              <a16:creationId xmlns:a16="http://schemas.microsoft.com/office/drawing/2014/main" xmlns="" id="{9453CFE0-9680-D3F0-06F8-F886573E9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5999445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1180</xdr:row>
      <xdr:rowOff>25456</xdr:rowOff>
    </xdr:from>
    <xdr:to>
      <xdr:col>15</xdr:col>
      <xdr:colOff>701675</xdr:colOff>
      <xdr:row>1180</xdr:row>
      <xdr:rowOff>961407</xdr:rowOff>
    </xdr:to>
    <xdr:pic>
      <xdr:nvPicPr>
        <xdr:cNvPr id="1401" name="Picture 1400">
          <a:extLst>
            <a:ext uri="{FF2B5EF4-FFF2-40B4-BE49-F238E27FC236}">
              <a16:creationId xmlns:a16="http://schemas.microsoft.com/office/drawing/2014/main" xmlns="" id="{85CE42DE-8815-9AD0-54B4-CBA3B50F6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7015246"/>
          <a:ext cx="723900" cy="9359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1181</xdr:row>
      <xdr:rowOff>25458</xdr:rowOff>
    </xdr:from>
    <xdr:to>
      <xdr:col>15</xdr:col>
      <xdr:colOff>701675</xdr:colOff>
      <xdr:row>1181</xdr:row>
      <xdr:rowOff>961409</xdr:rowOff>
    </xdr:to>
    <xdr:pic>
      <xdr:nvPicPr>
        <xdr:cNvPr id="1405" name="Picture 1404">
          <a:extLst>
            <a:ext uri="{FF2B5EF4-FFF2-40B4-BE49-F238E27FC236}">
              <a16:creationId xmlns:a16="http://schemas.microsoft.com/office/drawing/2014/main" xmlns="" id="{8F41D400-0272-33F0-4345-61B381C00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8002076"/>
          <a:ext cx="723900" cy="9359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1182</xdr:row>
      <xdr:rowOff>22880</xdr:rowOff>
    </xdr:from>
    <xdr:to>
      <xdr:col>15</xdr:col>
      <xdr:colOff>701675</xdr:colOff>
      <xdr:row>1182</xdr:row>
      <xdr:rowOff>1108730</xdr:rowOff>
    </xdr:to>
    <xdr:pic>
      <xdr:nvPicPr>
        <xdr:cNvPr id="1409" name="Picture 1408">
          <a:extLst>
            <a:ext uri="{FF2B5EF4-FFF2-40B4-BE49-F238E27FC236}">
              <a16:creationId xmlns:a16="http://schemas.microsoft.com/office/drawing/2014/main" xmlns="" id="{7E53C332-C2E1-CF34-BCA9-B0045D7CE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0898632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1183</xdr:row>
      <xdr:rowOff>24771</xdr:rowOff>
    </xdr:from>
    <xdr:to>
      <xdr:col>15</xdr:col>
      <xdr:colOff>701675</xdr:colOff>
      <xdr:row>1183</xdr:row>
      <xdr:rowOff>1369477</xdr:rowOff>
    </xdr:to>
    <xdr:pic>
      <xdr:nvPicPr>
        <xdr:cNvPr id="1413" name="Picture 1412">
          <a:extLst>
            <a:ext uri="{FF2B5EF4-FFF2-40B4-BE49-F238E27FC236}">
              <a16:creationId xmlns:a16="http://schemas.microsoft.com/office/drawing/2014/main" xmlns="" id="{39233FD4-33C4-30B4-1E11-C063C9C17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0119900"/>
          <a:ext cx="723900" cy="13447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1184</xdr:row>
      <xdr:rowOff>23867</xdr:rowOff>
    </xdr:from>
    <xdr:to>
      <xdr:col>15</xdr:col>
      <xdr:colOff>701675</xdr:colOff>
      <xdr:row>1184</xdr:row>
      <xdr:rowOff>510237</xdr:rowOff>
    </xdr:to>
    <xdr:pic>
      <xdr:nvPicPr>
        <xdr:cNvPr id="1417" name="Picture 1416">
          <a:extLst>
            <a:ext uri="{FF2B5EF4-FFF2-40B4-BE49-F238E27FC236}">
              <a16:creationId xmlns:a16="http://schemas.microsoft.com/office/drawing/2014/main" xmlns="" id="{80BDEF99-1C6A-0212-4278-28F1CF21C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1513229"/>
          <a:ext cx="723900" cy="4863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1185</xdr:row>
      <xdr:rowOff>22913</xdr:rowOff>
    </xdr:from>
    <xdr:to>
      <xdr:col>15</xdr:col>
      <xdr:colOff>701675</xdr:colOff>
      <xdr:row>1185</xdr:row>
      <xdr:rowOff>1108763</xdr:rowOff>
    </xdr:to>
    <xdr:pic>
      <xdr:nvPicPr>
        <xdr:cNvPr id="1421" name="Picture 1420">
          <a:extLst>
            <a:ext uri="{FF2B5EF4-FFF2-40B4-BE49-F238E27FC236}">
              <a16:creationId xmlns:a16="http://schemas.microsoft.com/office/drawing/2014/main" xmlns="" id="{307FBDCF-42BA-D3EB-71D7-64DE8B459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20464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1186</xdr:row>
      <xdr:rowOff>22820</xdr:rowOff>
    </xdr:from>
    <xdr:to>
      <xdr:col>15</xdr:col>
      <xdr:colOff>701675</xdr:colOff>
      <xdr:row>1186</xdr:row>
      <xdr:rowOff>565745</xdr:rowOff>
    </xdr:to>
    <xdr:pic>
      <xdr:nvPicPr>
        <xdr:cNvPr id="1425" name="Picture 1424">
          <a:extLst>
            <a:ext uri="{FF2B5EF4-FFF2-40B4-BE49-F238E27FC236}">
              <a16:creationId xmlns:a16="http://schemas.microsoft.com/office/drawing/2014/main" xmlns="" id="{B25F9F2B-55AB-887C-C658-420633119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317802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1187</xdr:row>
      <xdr:rowOff>22812</xdr:rowOff>
    </xdr:from>
    <xdr:to>
      <xdr:col>15</xdr:col>
      <xdr:colOff>701675</xdr:colOff>
      <xdr:row>1187</xdr:row>
      <xdr:rowOff>565737</xdr:rowOff>
    </xdr:to>
    <xdr:pic>
      <xdr:nvPicPr>
        <xdr:cNvPr id="1429" name="Picture 1428">
          <a:extLst>
            <a:ext uri="{FF2B5EF4-FFF2-40B4-BE49-F238E27FC236}">
              <a16:creationId xmlns:a16="http://schemas.microsoft.com/office/drawing/2014/main" xmlns="" id="{2B389281-C324-B897-475E-CF44FBD23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376648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1188</xdr:row>
      <xdr:rowOff>21513</xdr:rowOff>
    </xdr:from>
    <xdr:to>
      <xdr:col>15</xdr:col>
      <xdr:colOff>701675</xdr:colOff>
      <xdr:row>1188</xdr:row>
      <xdr:rowOff>784228</xdr:rowOff>
    </xdr:to>
    <xdr:pic>
      <xdr:nvPicPr>
        <xdr:cNvPr id="1433" name="Picture 1432">
          <a:extLst>
            <a:ext uri="{FF2B5EF4-FFF2-40B4-BE49-F238E27FC236}">
              <a16:creationId xmlns:a16="http://schemas.microsoft.com/office/drawing/2014/main" xmlns="" id="{8FE242F9-6C6A-962A-ECB7-F370E9E3E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4353663"/>
          <a:ext cx="723900" cy="76271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1189</xdr:row>
      <xdr:rowOff>22105</xdr:rowOff>
    </xdr:from>
    <xdr:to>
      <xdr:col>15</xdr:col>
      <xdr:colOff>701675</xdr:colOff>
      <xdr:row>1189</xdr:row>
      <xdr:rowOff>503066</xdr:rowOff>
    </xdr:to>
    <xdr:pic>
      <xdr:nvPicPr>
        <xdr:cNvPr id="1437" name="Picture 1436">
          <a:extLst>
            <a:ext uri="{FF2B5EF4-FFF2-40B4-BE49-F238E27FC236}">
              <a16:creationId xmlns:a16="http://schemas.microsoft.com/office/drawing/2014/main" xmlns="" id="{9AA0DE0E-F323-3231-91C8-17FB5D324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5160014"/>
          <a:ext cx="723900" cy="4809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1190</xdr:row>
      <xdr:rowOff>22863</xdr:rowOff>
    </xdr:from>
    <xdr:to>
      <xdr:col>15</xdr:col>
      <xdr:colOff>701675</xdr:colOff>
      <xdr:row>1190</xdr:row>
      <xdr:rowOff>746763</xdr:rowOff>
    </xdr:to>
    <xdr:pic>
      <xdr:nvPicPr>
        <xdr:cNvPr id="1441" name="Picture 1440">
          <a:extLst>
            <a:ext uri="{FF2B5EF4-FFF2-40B4-BE49-F238E27FC236}">
              <a16:creationId xmlns:a16="http://schemas.microsoft.com/office/drawing/2014/main" xmlns="" id="{C82A6349-3CFE-C5C6-E828-7373B63E8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56858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1191</xdr:row>
      <xdr:rowOff>22860</xdr:rowOff>
    </xdr:from>
    <xdr:to>
      <xdr:col>15</xdr:col>
      <xdr:colOff>701675</xdr:colOff>
      <xdr:row>1191</xdr:row>
      <xdr:rowOff>746760</xdr:rowOff>
    </xdr:to>
    <xdr:pic>
      <xdr:nvPicPr>
        <xdr:cNvPr id="1445" name="Picture 1444">
          <a:extLst>
            <a:ext uri="{FF2B5EF4-FFF2-40B4-BE49-F238E27FC236}">
              <a16:creationId xmlns:a16="http://schemas.microsoft.com/office/drawing/2014/main" xmlns="" id="{A27796C0-62A4-46B9-F3A5-C5CFDF1EF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645541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1192</xdr:row>
      <xdr:rowOff>23054</xdr:rowOff>
    </xdr:from>
    <xdr:to>
      <xdr:col>15</xdr:col>
      <xdr:colOff>701675</xdr:colOff>
      <xdr:row>1192</xdr:row>
      <xdr:rowOff>710301</xdr:rowOff>
    </xdr:to>
    <xdr:pic>
      <xdr:nvPicPr>
        <xdr:cNvPr id="1449" name="Picture 1448">
          <a:extLst>
            <a:ext uri="{FF2B5EF4-FFF2-40B4-BE49-F238E27FC236}">
              <a16:creationId xmlns:a16="http://schemas.microsoft.com/office/drawing/2014/main" xmlns="" id="{598298B1-88D1-03D7-FF30-8C794F6AC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7225153"/>
          <a:ext cx="723900" cy="68724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1193</xdr:row>
      <xdr:rowOff>22950</xdr:rowOff>
    </xdr:from>
    <xdr:to>
      <xdr:col>15</xdr:col>
      <xdr:colOff>701675</xdr:colOff>
      <xdr:row>1193</xdr:row>
      <xdr:rowOff>1108800</xdr:rowOff>
    </xdr:to>
    <xdr:pic>
      <xdr:nvPicPr>
        <xdr:cNvPr id="1453" name="Picture 1452">
          <a:extLst>
            <a:ext uri="{FF2B5EF4-FFF2-40B4-BE49-F238E27FC236}">
              <a16:creationId xmlns:a16="http://schemas.microsoft.com/office/drawing/2014/main" xmlns="" id="{D629D983-7676-3011-01C7-37E6E1492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795838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1197</xdr:row>
      <xdr:rowOff>22774</xdr:rowOff>
    </xdr:from>
    <xdr:to>
      <xdr:col>15</xdr:col>
      <xdr:colOff>701675</xdr:colOff>
      <xdr:row>1197</xdr:row>
      <xdr:rowOff>565699</xdr:rowOff>
    </xdr:to>
    <xdr:pic>
      <xdr:nvPicPr>
        <xdr:cNvPr id="1457" name="Picture 1456">
          <a:extLst>
            <a:ext uri="{FF2B5EF4-FFF2-40B4-BE49-F238E27FC236}">
              <a16:creationId xmlns:a16="http://schemas.microsoft.com/office/drawing/2014/main" xmlns="" id="{B05274C2-C105-31EF-7953-6C33BD50B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1970552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1198</xdr:row>
      <xdr:rowOff>24353</xdr:rowOff>
    </xdr:from>
    <xdr:to>
      <xdr:col>15</xdr:col>
      <xdr:colOff>701675</xdr:colOff>
      <xdr:row>1198</xdr:row>
      <xdr:rowOff>989553</xdr:rowOff>
    </xdr:to>
    <xdr:pic>
      <xdr:nvPicPr>
        <xdr:cNvPr id="1461" name="Picture 1460">
          <a:extLst>
            <a:ext uri="{FF2B5EF4-FFF2-40B4-BE49-F238E27FC236}">
              <a16:creationId xmlns:a16="http://schemas.microsoft.com/office/drawing/2014/main" xmlns="" id="{031432DC-5B2E-CCB4-81BD-F806E3315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029557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1199</xdr:row>
      <xdr:rowOff>24380</xdr:rowOff>
    </xdr:from>
    <xdr:to>
      <xdr:col>15</xdr:col>
      <xdr:colOff>701675</xdr:colOff>
      <xdr:row>1199</xdr:row>
      <xdr:rowOff>989580</xdr:rowOff>
    </xdr:to>
    <xdr:pic>
      <xdr:nvPicPr>
        <xdr:cNvPr id="1465" name="Picture 1464">
          <a:extLst>
            <a:ext uri="{FF2B5EF4-FFF2-40B4-BE49-F238E27FC236}">
              <a16:creationId xmlns:a16="http://schemas.microsoft.com/office/drawing/2014/main" xmlns="" id="{209B18AB-9A02-ABE0-1D2A-FC2294A10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130959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1200</xdr:row>
      <xdr:rowOff>22820</xdr:rowOff>
    </xdr:from>
    <xdr:to>
      <xdr:col>15</xdr:col>
      <xdr:colOff>701675</xdr:colOff>
      <xdr:row>1200</xdr:row>
      <xdr:rowOff>746720</xdr:rowOff>
    </xdr:to>
    <xdr:pic>
      <xdr:nvPicPr>
        <xdr:cNvPr id="1469" name="Picture 1468">
          <a:extLst>
            <a:ext uri="{FF2B5EF4-FFF2-40B4-BE49-F238E27FC236}">
              <a16:creationId xmlns:a16="http://schemas.microsoft.com/office/drawing/2014/main" xmlns="" id="{359FC786-43A1-4F10-95AD-51505F0BD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23220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1201</xdr:row>
      <xdr:rowOff>23014</xdr:rowOff>
    </xdr:from>
    <xdr:to>
      <xdr:col>15</xdr:col>
      <xdr:colOff>701675</xdr:colOff>
      <xdr:row>1201</xdr:row>
      <xdr:rowOff>719351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xmlns="" id="{4ECCD9B6-BE58-7E06-847C-9D0302E08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3091759"/>
          <a:ext cx="723900" cy="6963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1202</xdr:row>
      <xdr:rowOff>21993</xdr:rowOff>
    </xdr:from>
    <xdr:to>
      <xdr:col>15</xdr:col>
      <xdr:colOff>701675</xdr:colOff>
      <xdr:row>1202</xdr:row>
      <xdr:rowOff>720325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xmlns="" id="{881093A3-B4DC-4E45-B236-C6295F752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3833122"/>
          <a:ext cx="723900" cy="6983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1203</xdr:row>
      <xdr:rowOff>22063</xdr:rowOff>
    </xdr:from>
    <xdr:to>
      <xdr:col>15</xdr:col>
      <xdr:colOff>701675</xdr:colOff>
      <xdr:row>1203</xdr:row>
      <xdr:rowOff>720395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xmlns="" id="{593C018C-0206-9DE5-F355-FAE9FC6C0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4575576"/>
          <a:ext cx="723900" cy="6983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1206</xdr:row>
      <xdr:rowOff>23706</xdr:rowOff>
    </xdr:from>
    <xdr:to>
      <xdr:col>15</xdr:col>
      <xdr:colOff>701675</xdr:colOff>
      <xdr:row>1206</xdr:row>
      <xdr:rowOff>990338</xdr:rowOff>
    </xdr:to>
    <xdr:pic>
      <xdr:nvPicPr>
        <xdr:cNvPr id="1485" name="Picture 1484">
          <a:extLst>
            <a:ext uri="{FF2B5EF4-FFF2-40B4-BE49-F238E27FC236}">
              <a16:creationId xmlns:a16="http://schemas.microsoft.com/office/drawing/2014/main" xmlns="" id="{50B04FEF-D6CE-341E-2EB9-1C1B3270D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5727009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1207</xdr:row>
      <xdr:rowOff>24429</xdr:rowOff>
    </xdr:from>
    <xdr:to>
      <xdr:col>15</xdr:col>
      <xdr:colOff>701675</xdr:colOff>
      <xdr:row>1207</xdr:row>
      <xdr:rowOff>989629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xmlns="" id="{4210E7A8-0AF9-2883-A73D-A21701E93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674172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1208</xdr:row>
      <xdr:rowOff>24357</xdr:rowOff>
    </xdr:from>
    <xdr:to>
      <xdr:col>15</xdr:col>
      <xdr:colOff>701675</xdr:colOff>
      <xdr:row>1208</xdr:row>
      <xdr:rowOff>989557</xdr:rowOff>
    </xdr:to>
    <xdr:pic>
      <xdr:nvPicPr>
        <xdr:cNvPr id="1493" name="Picture 1492">
          <a:extLst>
            <a:ext uri="{FF2B5EF4-FFF2-40B4-BE49-F238E27FC236}">
              <a16:creationId xmlns:a16="http://schemas.microsoft.com/office/drawing/2014/main" xmlns="" id="{A4AA6426-0063-D246-A934-666059C36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775563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1209</xdr:row>
      <xdr:rowOff>24385</xdr:rowOff>
    </xdr:from>
    <xdr:to>
      <xdr:col>15</xdr:col>
      <xdr:colOff>701675</xdr:colOff>
      <xdr:row>1209</xdr:row>
      <xdr:rowOff>989585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xmlns="" id="{E8BE111C-EDF2-7CA7-9219-4903D7773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876965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1210</xdr:row>
      <xdr:rowOff>23718</xdr:rowOff>
    </xdr:from>
    <xdr:to>
      <xdr:col>15</xdr:col>
      <xdr:colOff>701675</xdr:colOff>
      <xdr:row>1210</xdr:row>
      <xdr:rowOff>818242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xmlns="" id="{F3FD8BC4-452D-7C7A-E3A9-CBFB8049E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29782973"/>
          <a:ext cx="723900" cy="794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1211</xdr:row>
      <xdr:rowOff>22921</xdr:rowOff>
    </xdr:from>
    <xdr:to>
      <xdr:col>15</xdr:col>
      <xdr:colOff>701675</xdr:colOff>
      <xdr:row>1211</xdr:row>
      <xdr:rowOff>1108771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xmlns="" id="{0910B030-9C30-4A50-7A73-FCC8DF217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062414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1212</xdr:row>
      <xdr:rowOff>22927</xdr:rowOff>
    </xdr:from>
    <xdr:to>
      <xdr:col>15</xdr:col>
      <xdr:colOff>701675</xdr:colOff>
      <xdr:row>1212</xdr:row>
      <xdr:rowOff>1108777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xmlns="" id="{984D6654-0E12-26DE-3FF8-B9EB393D5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175583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1213</xdr:row>
      <xdr:rowOff>23330</xdr:rowOff>
    </xdr:from>
    <xdr:to>
      <xdr:col>15</xdr:col>
      <xdr:colOff>701675</xdr:colOff>
      <xdr:row>1213</xdr:row>
      <xdr:rowOff>1289363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xmlns="" id="{5B42BE43-8BB4-C688-47E1-AD2EA3C60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2887924"/>
          <a:ext cx="723900" cy="12660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1214</xdr:row>
      <xdr:rowOff>23638</xdr:rowOff>
    </xdr:from>
    <xdr:to>
      <xdr:col>15</xdr:col>
      <xdr:colOff>701675</xdr:colOff>
      <xdr:row>1214</xdr:row>
      <xdr:rowOff>990270</xdr:rowOff>
    </xdr:to>
    <xdr:pic>
      <xdr:nvPicPr>
        <xdr:cNvPr id="1517" name="Picture 1516">
          <a:extLst>
            <a:ext uri="{FF2B5EF4-FFF2-40B4-BE49-F238E27FC236}">
              <a16:creationId xmlns:a16="http://schemas.microsoft.com/office/drawing/2014/main" xmlns="" id="{99F86730-BBB3-5AC6-AD95-71306F229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4200985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1215</xdr:row>
      <xdr:rowOff>23666</xdr:rowOff>
    </xdr:from>
    <xdr:to>
      <xdr:col>15</xdr:col>
      <xdr:colOff>701675</xdr:colOff>
      <xdr:row>1215</xdr:row>
      <xdr:rowOff>990298</xdr:rowOff>
    </xdr:to>
    <xdr:pic>
      <xdr:nvPicPr>
        <xdr:cNvPr id="1521" name="Picture 1520">
          <a:extLst>
            <a:ext uri="{FF2B5EF4-FFF2-40B4-BE49-F238E27FC236}">
              <a16:creationId xmlns:a16="http://schemas.microsoft.com/office/drawing/2014/main" xmlns="" id="{A4354882-C52B-B0AC-4EB9-D8B399F78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5215001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1216</xdr:row>
      <xdr:rowOff>24388</xdr:rowOff>
    </xdr:from>
    <xdr:to>
      <xdr:col>15</xdr:col>
      <xdr:colOff>701675</xdr:colOff>
      <xdr:row>1216</xdr:row>
      <xdr:rowOff>989588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xmlns="" id="{D6B29325-C8CE-B4C9-7AEB-4668FCB0B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622971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1217</xdr:row>
      <xdr:rowOff>24416</xdr:rowOff>
    </xdr:from>
    <xdr:to>
      <xdr:col>15</xdr:col>
      <xdr:colOff>701675</xdr:colOff>
      <xdr:row>1217</xdr:row>
      <xdr:rowOff>989616</xdr:rowOff>
    </xdr:to>
    <xdr:pic>
      <xdr:nvPicPr>
        <xdr:cNvPr id="1529" name="Picture 1528">
          <a:extLst>
            <a:ext uri="{FF2B5EF4-FFF2-40B4-BE49-F238E27FC236}">
              <a16:creationId xmlns:a16="http://schemas.microsoft.com/office/drawing/2014/main" xmlns="" id="{0139E360-4F2E-49E8-C2EA-34B738963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724372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1218</xdr:row>
      <xdr:rowOff>25931</xdr:rowOff>
    </xdr:from>
    <xdr:to>
      <xdr:col>15</xdr:col>
      <xdr:colOff>701675</xdr:colOff>
      <xdr:row>1218</xdr:row>
      <xdr:rowOff>1187268</xdr:rowOff>
    </xdr:to>
    <xdr:pic>
      <xdr:nvPicPr>
        <xdr:cNvPr id="1533" name="Picture 1532">
          <a:extLst>
            <a:ext uri="{FF2B5EF4-FFF2-40B4-BE49-F238E27FC236}">
              <a16:creationId xmlns:a16="http://schemas.microsoft.com/office/drawing/2014/main" xmlns="" id="{813D9897-17A6-14CF-FB27-BA73E6303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8259230"/>
          <a:ext cx="723900" cy="11613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1219</xdr:row>
      <xdr:rowOff>23832</xdr:rowOff>
    </xdr:from>
    <xdr:to>
      <xdr:col>15</xdr:col>
      <xdr:colOff>701675</xdr:colOff>
      <xdr:row>1219</xdr:row>
      <xdr:rowOff>926826</xdr:rowOff>
    </xdr:to>
    <xdr:pic>
      <xdr:nvPicPr>
        <xdr:cNvPr id="1537" name="Picture 1536">
          <a:extLst>
            <a:ext uri="{FF2B5EF4-FFF2-40B4-BE49-F238E27FC236}">
              <a16:creationId xmlns:a16="http://schemas.microsoft.com/office/drawing/2014/main" xmlns="" id="{B5DC6870-FDBE-6383-641D-DA5A17E00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39470295"/>
          <a:ext cx="723900" cy="9029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1220</xdr:row>
      <xdr:rowOff>22840</xdr:rowOff>
    </xdr:from>
    <xdr:to>
      <xdr:col>15</xdr:col>
      <xdr:colOff>701675</xdr:colOff>
      <xdr:row>1220</xdr:row>
      <xdr:rowOff>746740</xdr:rowOff>
    </xdr:to>
    <xdr:pic>
      <xdr:nvPicPr>
        <xdr:cNvPr id="1541" name="Picture 1540">
          <a:extLst>
            <a:ext uri="{FF2B5EF4-FFF2-40B4-BE49-F238E27FC236}">
              <a16:creationId xmlns:a16="http://schemas.microsoft.com/office/drawing/2014/main" xmlns="" id="{89570297-367D-8AA4-A554-7290BC1C4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04199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1221</xdr:row>
      <xdr:rowOff>25316</xdr:rowOff>
    </xdr:from>
    <xdr:to>
      <xdr:col>15</xdr:col>
      <xdr:colOff>701675</xdr:colOff>
      <xdr:row>1221</xdr:row>
      <xdr:rowOff>780362</xdr:rowOff>
    </xdr:to>
    <xdr:pic>
      <xdr:nvPicPr>
        <xdr:cNvPr id="1545" name="Picture 1544">
          <a:extLst>
            <a:ext uri="{FF2B5EF4-FFF2-40B4-BE49-F238E27FC236}">
              <a16:creationId xmlns:a16="http://schemas.microsoft.com/office/drawing/2014/main" xmlns="" id="{0CF85F8B-6C2E-8DB7-F0B4-7ECD0881E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1191938"/>
          <a:ext cx="723900" cy="755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1222</xdr:row>
      <xdr:rowOff>25611</xdr:rowOff>
    </xdr:from>
    <xdr:to>
      <xdr:col>15</xdr:col>
      <xdr:colOff>701675</xdr:colOff>
      <xdr:row>1222</xdr:row>
      <xdr:rowOff>725877</xdr:rowOff>
    </xdr:to>
    <xdr:pic>
      <xdr:nvPicPr>
        <xdr:cNvPr id="1549" name="Picture 1548">
          <a:extLst>
            <a:ext uri="{FF2B5EF4-FFF2-40B4-BE49-F238E27FC236}">
              <a16:creationId xmlns:a16="http://schemas.microsoft.com/office/drawing/2014/main" xmlns="" id="{DC4C7ABD-DFD3-19E1-764D-607E4A107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1997991"/>
          <a:ext cx="723900" cy="70026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1223</xdr:row>
      <xdr:rowOff>22580</xdr:rowOff>
    </xdr:from>
    <xdr:to>
      <xdr:col>15</xdr:col>
      <xdr:colOff>701675</xdr:colOff>
      <xdr:row>1223</xdr:row>
      <xdr:rowOff>565845</xdr:rowOff>
    </xdr:to>
    <xdr:pic>
      <xdr:nvPicPr>
        <xdr:cNvPr id="1553" name="Picture 1552">
          <a:extLst>
            <a:ext uri="{FF2B5EF4-FFF2-40B4-BE49-F238E27FC236}">
              <a16:creationId xmlns:a16="http://schemas.microsoft.com/office/drawing/2014/main" xmlns="" id="{FEF836E6-D109-41B7-A7D0-0E85A70EA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2746398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1224</xdr:row>
      <xdr:rowOff>22770</xdr:rowOff>
    </xdr:from>
    <xdr:to>
      <xdr:col>15</xdr:col>
      <xdr:colOff>701675</xdr:colOff>
      <xdr:row>1224</xdr:row>
      <xdr:rowOff>502236</xdr:rowOff>
    </xdr:to>
    <xdr:pic>
      <xdr:nvPicPr>
        <xdr:cNvPr id="1557" name="Picture 1556">
          <a:extLst>
            <a:ext uri="{FF2B5EF4-FFF2-40B4-BE49-F238E27FC236}">
              <a16:creationId xmlns:a16="http://schemas.microsoft.com/office/drawing/2014/main" xmlns="" id="{FB37A040-A82E-BB49-D5D5-E07A768F8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3335063"/>
          <a:ext cx="723900" cy="47946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1225</xdr:row>
      <xdr:rowOff>25811</xdr:rowOff>
    </xdr:from>
    <xdr:to>
      <xdr:col>15</xdr:col>
      <xdr:colOff>701675</xdr:colOff>
      <xdr:row>1225</xdr:row>
      <xdr:rowOff>508411</xdr:rowOff>
    </xdr:to>
    <xdr:pic>
      <xdr:nvPicPr>
        <xdr:cNvPr id="1561" name="Picture 1560">
          <a:extLst>
            <a:ext uri="{FF2B5EF4-FFF2-40B4-BE49-F238E27FC236}">
              <a16:creationId xmlns:a16="http://schemas.microsoft.com/office/drawing/2014/main" xmlns="" id="{77E8418C-3752-DEEF-6773-74CD90E49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3863205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1226</xdr:row>
      <xdr:rowOff>22774</xdr:rowOff>
    </xdr:from>
    <xdr:to>
      <xdr:col>15</xdr:col>
      <xdr:colOff>701675</xdr:colOff>
      <xdr:row>1226</xdr:row>
      <xdr:rowOff>746674</xdr:rowOff>
    </xdr:to>
    <xdr:pic>
      <xdr:nvPicPr>
        <xdr:cNvPr id="1565" name="Picture 1564">
          <a:extLst>
            <a:ext uri="{FF2B5EF4-FFF2-40B4-BE49-F238E27FC236}">
              <a16:creationId xmlns:a16="http://schemas.microsoft.com/office/drawing/2014/main" xmlns="" id="{A618FE9A-3FEA-EA17-D98F-574EFDAAE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439432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1227</xdr:row>
      <xdr:rowOff>22572</xdr:rowOff>
    </xdr:from>
    <xdr:to>
      <xdr:col>15</xdr:col>
      <xdr:colOff>701675</xdr:colOff>
      <xdr:row>1227</xdr:row>
      <xdr:rowOff>1100005</xdr:rowOff>
    </xdr:to>
    <xdr:pic>
      <xdr:nvPicPr>
        <xdr:cNvPr id="1569" name="Picture 1568">
          <a:extLst>
            <a:ext uri="{FF2B5EF4-FFF2-40B4-BE49-F238E27FC236}">
              <a16:creationId xmlns:a16="http://schemas.microsoft.com/office/drawing/2014/main" xmlns="" id="{1630CC24-4D70-3C91-308B-AC5FD063F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5163665"/>
          <a:ext cx="723900" cy="10774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1228</xdr:row>
      <xdr:rowOff>22007</xdr:rowOff>
    </xdr:from>
    <xdr:to>
      <xdr:col>15</xdr:col>
      <xdr:colOff>701675</xdr:colOff>
      <xdr:row>1228</xdr:row>
      <xdr:rowOff>684111</xdr:rowOff>
    </xdr:to>
    <xdr:pic>
      <xdr:nvPicPr>
        <xdr:cNvPr id="1573" name="Picture 1572">
          <a:extLst>
            <a:ext uri="{FF2B5EF4-FFF2-40B4-BE49-F238E27FC236}">
              <a16:creationId xmlns:a16="http://schemas.microsoft.com/office/drawing/2014/main" xmlns="" id="{D757D88C-AC9E-246A-FF99-54986F3B5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6285730"/>
          <a:ext cx="723900" cy="6621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1229</xdr:row>
      <xdr:rowOff>24358</xdr:rowOff>
    </xdr:from>
    <xdr:to>
      <xdr:col>15</xdr:col>
      <xdr:colOff>701675</xdr:colOff>
      <xdr:row>1229</xdr:row>
      <xdr:rowOff>989558</xdr:rowOff>
    </xdr:to>
    <xdr:pic>
      <xdr:nvPicPr>
        <xdr:cNvPr id="1577" name="Picture 1576">
          <a:extLst>
            <a:ext uri="{FF2B5EF4-FFF2-40B4-BE49-F238E27FC236}">
              <a16:creationId xmlns:a16="http://schemas.microsoft.com/office/drawing/2014/main" xmlns="" id="{DB4508E4-6413-D096-B73B-8FFAF9B0C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699425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1230</xdr:row>
      <xdr:rowOff>22897</xdr:rowOff>
    </xdr:from>
    <xdr:to>
      <xdr:col>15</xdr:col>
      <xdr:colOff>701675</xdr:colOff>
      <xdr:row>1230</xdr:row>
      <xdr:rowOff>1307927</xdr:rowOff>
    </xdr:to>
    <xdr:pic>
      <xdr:nvPicPr>
        <xdr:cNvPr id="1581" name="Picture 1580">
          <a:extLst>
            <a:ext uri="{FF2B5EF4-FFF2-40B4-BE49-F238E27FC236}">
              <a16:creationId xmlns:a16="http://schemas.microsoft.com/office/drawing/2014/main" xmlns="" id="{BF9CDDF3-5C3D-C915-5FD8-1896D6AF9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8006778"/>
          <a:ext cx="723900" cy="12850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1231</xdr:row>
      <xdr:rowOff>24347</xdr:rowOff>
    </xdr:from>
    <xdr:to>
      <xdr:col>15</xdr:col>
      <xdr:colOff>701675</xdr:colOff>
      <xdr:row>1231</xdr:row>
      <xdr:rowOff>989547</xdr:rowOff>
    </xdr:to>
    <xdr:pic>
      <xdr:nvPicPr>
        <xdr:cNvPr id="1585" name="Picture 1584">
          <a:extLst>
            <a:ext uri="{FF2B5EF4-FFF2-40B4-BE49-F238E27FC236}">
              <a16:creationId xmlns:a16="http://schemas.microsoft.com/office/drawing/2014/main" xmlns="" id="{8C146838-31D6-4D8E-C2EE-343EEB1A9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4933908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1232</xdr:row>
      <xdr:rowOff>22787</xdr:rowOff>
    </xdr:from>
    <xdr:to>
      <xdr:col>15</xdr:col>
      <xdr:colOff>701675</xdr:colOff>
      <xdr:row>1232</xdr:row>
      <xdr:rowOff>565712</xdr:rowOff>
    </xdr:to>
    <xdr:pic>
      <xdr:nvPicPr>
        <xdr:cNvPr id="1589" name="Picture 1588">
          <a:extLst>
            <a:ext uri="{FF2B5EF4-FFF2-40B4-BE49-F238E27FC236}">
              <a16:creationId xmlns:a16="http://schemas.microsoft.com/office/drawing/2014/main" xmlns="" id="{8026045F-3CF7-2357-8686-ECA85A438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035151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1233</xdr:row>
      <xdr:rowOff>22778</xdr:rowOff>
    </xdr:from>
    <xdr:to>
      <xdr:col>15</xdr:col>
      <xdr:colOff>701675</xdr:colOff>
      <xdr:row>1233</xdr:row>
      <xdr:rowOff>565703</xdr:rowOff>
    </xdr:to>
    <xdr:pic>
      <xdr:nvPicPr>
        <xdr:cNvPr id="1593" name="Picture 1592">
          <a:extLst>
            <a:ext uri="{FF2B5EF4-FFF2-40B4-BE49-F238E27FC236}">
              <a16:creationId xmlns:a16="http://schemas.microsoft.com/office/drawing/2014/main" xmlns="" id="{C92C28C9-2EED-8B20-11AD-CFBC762C9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093998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1234</xdr:row>
      <xdr:rowOff>22869</xdr:rowOff>
    </xdr:from>
    <xdr:to>
      <xdr:col>15</xdr:col>
      <xdr:colOff>701675</xdr:colOff>
      <xdr:row>1234</xdr:row>
      <xdr:rowOff>1307899</xdr:rowOff>
    </xdr:to>
    <xdr:pic>
      <xdr:nvPicPr>
        <xdr:cNvPr id="1597" name="Picture 1596">
          <a:extLst>
            <a:ext uri="{FF2B5EF4-FFF2-40B4-BE49-F238E27FC236}">
              <a16:creationId xmlns:a16="http://schemas.microsoft.com/office/drawing/2014/main" xmlns="" id="{C9F022EF-4F58-0D1C-7EBA-15AE3B206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1528548"/>
          <a:ext cx="723900" cy="12850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1235</xdr:row>
      <xdr:rowOff>24814</xdr:rowOff>
    </xdr:from>
    <xdr:to>
      <xdr:col>15</xdr:col>
      <xdr:colOff>701675</xdr:colOff>
      <xdr:row>1235</xdr:row>
      <xdr:rowOff>599797</xdr:rowOff>
    </xdr:to>
    <xdr:pic>
      <xdr:nvPicPr>
        <xdr:cNvPr id="1601" name="Picture 1600">
          <a:extLst>
            <a:ext uri="{FF2B5EF4-FFF2-40B4-BE49-F238E27FC236}">
              <a16:creationId xmlns:a16="http://schemas.microsoft.com/office/drawing/2014/main" xmlns="" id="{7935CCA2-9DC9-3138-B6F0-53D48A640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2861353"/>
          <a:ext cx="723900" cy="5749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1236</xdr:row>
      <xdr:rowOff>22822</xdr:rowOff>
    </xdr:from>
    <xdr:to>
      <xdr:col>15</xdr:col>
      <xdr:colOff>701675</xdr:colOff>
      <xdr:row>1236</xdr:row>
      <xdr:rowOff>746722</xdr:rowOff>
    </xdr:to>
    <xdr:pic>
      <xdr:nvPicPr>
        <xdr:cNvPr id="1605" name="Picture 1604">
          <a:extLst>
            <a:ext uri="{FF2B5EF4-FFF2-40B4-BE49-F238E27FC236}">
              <a16:creationId xmlns:a16="http://schemas.microsoft.com/office/drawing/2014/main" xmlns="" id="{20DB38B6-8F9A-0E57-3157-9AA8552F4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34840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1237</xdr:row>
      <xdr:rowOff>21826</xdr:rowOff>
    </xdr:from>
    <xdr:to>
      <xdr:col>15</xdr:col>
      <xdr:colOff>701675</xdr:colOff>
      <xdr:row>1237</xdr:row>
      <xdr:rowOff>657238</xdr:rowOff>
    </xdr:to>
    <xdr:pic>
      <xdr:nvPicPr>
        <xdr:cNvPr id="1609" name="Picture 1608">
          <a:extLst>
            <a:ext uri="{FF2B5EF4-FFF2-40B4-BE49-F238E27FC236}">
              <a16:creationId xmlns:a16="http://schemas.microsoft.com/office/drawing/2014/main" xmlns="" id="{A504D69A-8E81-14C6-9F78-AD0D31A51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4252598"/>
          <a:ext cx="723900" cy="6354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1238</xdr:row>
      <xdr:rowOff>24846</xdr:rowOff>
    </xdr:from>
    <xdr:to>
      <xdr:col>15</xdr:col>
      <xdr:colOff>701675</xdr:colOff>
      <xdr:row>1238</xdr:row>
      <xdr:rowOff>844301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xmlns="" id="{0737DD61-B76C-EBA0-1F2A-60A98CABD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4934628"/>
          <a:ext cx="723900" cy="8194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1239</xdr:row>
      <xdr:rowOff>24869</xdr:rowOff>
    </xdr:from>
    <xdr:to>
      <xdr:col>15</xdr:col>
      <xdr:colOff>701675</xdr:colOff>
      <xdr:row>1239</xdr:row>
      <xdr:rowOff>844324</xdr:rowOff>
    </xdr:to>
    <xdr:pic>
      <xdr:nvPicPr>
        <xdr:cNvPr id="1616" name="Picture 1615">
          <a:extLst>
            <a:ext uri="{FF2B5EF4-FFF2-40B4-BE49-F238E27FC236}">
              <a16:creationId xmlns:a16="http://schemas.microsoft.com/office/drawing/2014/main" xmlns="" id="{E22564C8-B4A0-8B3A-EB89-0AE897323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5803784"/>
          <a:ext cx="723900" cy="8194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1240</xdr:row>
      <xdr:rowOff>22809</xdr:rowOff>
    </xdr:from>
    <xdr:to>
      <xdr:col>15</xdr:col>
      <xdr:colOff>701675</xdr:colOff>
      <xdr:row>1240</xdr:row>
      <xdr:rowOff>565734</xdr:rowOff>
    </xdr:to>
    <xdr:pic>
      <xdr:nvPicPr>
        <xdr:cNvPr id="1618" name="Picture 1617">
          <a:extLst>
            <a:ext uri="{FF2B5EF4-FFF2-40B4-BE49-F238E27FC236}">
              <a16:creationId xmlns:a16="http://schemas.microsoft.com/office/drawing/2014/main" xmlns="" id="{9BD4F4D0-F320-A9AF-017E-C89D710BC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667085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1242</xdr:row>
      <xdr:rowOff>22732</xdr:rowOff>
    </xdr:from>
    <xdr:to>
      <xdr:col>15</xdr:col>
      <xdr:colOff>701675</xdr:colOff>
      <xdr:row>1242</xdr:row>
      <xdr:rowOff>565657</xdr:rowOff>
    </xdr:to>
    <xdr:pic>
      <xdr:nvPicPr>
        <xdr:cNvPr id="1620" name="Picture 1619">
          <a:extLst>
            <a:ext uri="{FF2B5EF4-FFF2-40B4-BE49-F238E27FC236}">
              <a16:creationId xmlns:a16="http://schemas.microsoft.com/office/drawing/2014/main" xmlns="" id="{0BE9D572-1B15-F72C-60EE-8A5E8BB37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746748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1243</xdr:row>
      <xdr:rowOff>24112</xdr:rowOff>
    </xdr:from>
    <xdr:to>
      <xdr:col>15</xdr:col>
      <xdr:colOff>701675</xdr:colOff>
      <xdr:row>1243</xdr:row>
      <xdr:rowOff>989789</xdr:rowOff>
    </xdr:to>
    <xdr:pic>
      <xdr:nvPicPr>
        <xdr:cNvPr id="1622" name="Picture 1621">
          <a:extLst>
            <a:ext uri="{FF2B5EF4-FFF2-40B4-BE49-F238E27FC236}">
              <a16:creationId xmlns:a16="http://schemas.microsoft.com/office/drawing/2014/main" xmlns="" id="{A63CCAAD-B44A-2A47-544B-254C3074A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8057340"/>
          <a:ext cx="723900" cy="9656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1244</xdr:row>
      <xdr:rowOff>24437</xdr:rowOff>
    </xdr:from>
    <xdr:to>
      <xdr:col>15</xdr:col>
      <xdr:colOff>701675</xdr:colOff>
      <xdr:row>1244</xdr:row>
      <xdr:rowOff>989637</xdr:rowOff>
    </xdr:to>
    <xdr:pic>
      <xdr:nvPicPr>
        <xdr:cNvPr id="1624" name="Picture 1623">
          <a:extLst>
            <a:ext uri="{FF2B5EF4-FFF2-40B4-BE49-F238E27FC236}">
              <a16:creationId xmlns:a16="http://schemas.microsoft.com/office/drawing/2014/main" xmlns="" id="{7CF65109-F09C-A538-57CF-36D22AB90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907165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1245</xdr:row>
      <xdr:rowOff>25854</xdr:rowOff>
    </xdr:from>
    <xdr:to>
      <xdr:col>15</xdr:col>
      <xdr:colOff>701675</xdr:colOff>
      <xdr:row>1245</xdr:row>
      <xdr:rowOff>770863</xdr:rowOff>
    </xdr:to>
    <xdr:pic>
      <xdr:nvPicPr>
        <xdr:cNvPr id="1626" name="Picture 1625">
          <a:extLst>
            <a:ext uri="{FF2B5EF4-FFF2-40B4-BE49-F238E27FC236}">
              <a16:creationId xmlns:a16="http://schemas.microsoft.com/office/drawing/2014/main" xmlns="" id="{1C0A1CB8-9E90-6508-1C74-242A6B15B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0087058"/>
          <a:ext cx="723900" cy="7450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1246</xdr:row>
      <xdr:rowOff>22800</xdr:rowOff>
    </xdr:from>
    <xdr:to>
      <xdr:col>15</xdr:col>
      <xdr:colOff>701675</xdr:colOff>
      <xdr:row>1246</xdr:row>
      <xdr:rowOff>746700</xdr:rowOff>
    </xdr:to>
    <xdr:pic>
      <xdr:nvPicPr>
        <xdr:cNvPr id="1628" name="Picture 1627">
          <a:extLst>
            <a:ext uri="{FF2B5EF4-FFF2-40B4-BE49-F238E27FC236}">
              <a16:creationId xmlns:a16="http://schemas.microsoft.com/office/drawing/2014/main" xmlns="" id="{AB5E4EDC-9ACD-8ED1-8574-167A92805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08807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1247</xdr:row>
      <xdr:rowOff>22796</xdr:rowOff>
    </xdr:from>
    <xdr:to>
      <xdr:col>15</xdr:col>
      <xdr:colOff>701675</xdr:colOff>
      <xdr:row>1247</xdr:row>
      <xdr:rowOff>746696</xdr:rowOff>
    </xdr:to>
    <xdr:pic>
      <xdr:nvPicPr>
        <xdr:cNvPr id="1630" name="Picture 1629">
          <a:extLst>
            <a:ext uri="{FF2B5EF4-FFF2-40B4-BE49-F238E27FC236}">
              <a16:creationId xmlns:a16="http://schemas.microsoft.com/office/drawing/2014/main" xmlns="" id="{F07E994C-13EE-4921-03CF-05F26D690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165024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1248</xdr:row>
      <xdr:rowOff>25471</xdr:rowOff>
    </xdr:from>
    <xdr:to>
      <xdr:col>15</xdr:col>
      <xdr:colOff>701675</xdr:colOff>
      <xdr:row>1248</xdr:row>
      <xdr:rowOff>988531</xdr:rowOff>
    </xdr:to>
    <xdr:pic>
      <xdr:nvPicPr>
        <xdr:cNvPr id="1632" name="Picture 1631">
          <a:extLst>
            <a:ext uri="{FF2B5EF4-FFF2-40B4-BE49-F238E27FC236}">
              <a16:creationId xmlns:a16="http://schemas.microsoft.com/office/drawing/2014/main" xmlns="" id="{7FD03205-BA03-A26A-3648-349E836F7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2422469"/>
          <a:ext cx="723900" cy="96306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1249</xdr:row>
      <xdr:rowOff>22919</xdr:rowOff>
    </xdr:from>
    <xdr:to>
      <xdr:col>15</xdr:col>
      <xdr:colOff>701675</xdr:colOff>
      <xdr:row>1249</xdr:row>
      <xdr:rowOff>882431</xdr:rowOff>
    </xdr:to>
    <xdr:pic>
      <xdr:nvPicPr>
        <xdr:cNvPr id="1634" name="Picture 1633">
          <a:extLst>
            <a:ext uri="{FF2B5EF4-FFF2-40B4-BE49-F238E27FC236}">
              <a16:creationId xmlns:a16="http://schemas.microsoft.com/office/drawing/2014/main" xmlns="" id="{4C4302CD-99F6-71C7-C7C7-0DE82EE68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3433905"/>
          <a:ext cx="723900" cy="8595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1250</xdr:row>
      <xdr:rowOff>22943</xdr:rowOff>
    </xdr:from>
    <xdr:to>
      <xdr:col>15</xdr:col>
      <xdr:colOff>701675</xdr:colOff>
      <xdr:row>1250</xdr:row>
      <xdr:rowOff>1108793</xdr:rowOff>
    </xdr:to>
    <xdr:pic>
      <xdr:nvPicPr>
        <xdr:cNvPr id="1636" name="Picture 1635">
          <a:extLst>
            <a:ext uri="{FF2B5EF4-FFF2-40B4-BE49-F238E27FC236}">
              <a16:creationId xmlns:a16="http://schemas.microsoft.com/office/drawing/2014/main" xmlns="" id="{A7559FE8-1556-DC47-3A16-8641203CA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433927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1251</xdr:row>
      <xdr:rowOff>25727</xdr:rowOff>
    </xdr:from>
    <xdr:to>
      <xdr:col>15</xdr:col>
      <xdr:colOff>701675</xdr:colOff>
      <xdr:row>1251</xdr:row>
      <xdr:rowOff>1142204</xdr:rowOff>
    </xdr:to>
    <xdr:pic>
      <xdr:nvPicPr>
        <xdr:cNvPr id="1638" name="Picture 1637">
          <a:extLst>
            <a:ext uri="{FF2B5EF4-FFF2-40B4-BE49-F238E27FC236}">
              <a16:creationId xmlns:a16="http://schemas.microsoft.com/office/drawing/2014/main" xmlns="" id="{E0439D16-46F0-9702-F463-B6F1EBD84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5473743"/>
          <a:ext cx="723900" cy="11164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1252</xdr:row>
      <xdr:rowOff>21467</xdr:rowOff>
    </xdr:from>
    <xdr:to>
      <xdr:col>15</xdr:col>
      <xdr:colOff>701675</xdr:colOff>
      <xdr:row>1252</xdr:row>
      <xdr:rowOff>720887</xdr:rowOff>
    </xdr:to>
    <xdr:pic>
      <xdr:nvPicPr>
        <xdr:cNvPr id="1640" name="Picture 1639">
          <a:extLst>
            <a:ext uri="{FF2B5EF4-FFF2-40B4-BE49-F238E27FC236}">
              <a16:creationId xmlns:a16="http://schemas.microsoft.com/office/drawing/2014/main" xmlns="" id="{E5C232B9-CF9A-CE46-8847-ED3B80DDE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6637380"/>
          <a:ext cx="723900" cy="6994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1253</xdr:row>
      <xdr:rowOff>22827</xdr:rowOff>
    </xdr:from>
    <xdr:to>
      <xdr:col>15</xdr:col>
      <xdr:colOff>701675</xdr:colOff>
      <xdr:row>1253</xdr:row>
      <xdr:rowOff>565582</xdr:rowOff>
    </xdr:to>
    <xdr:pic>
      <xdr:nvPicPr>
        <xdr:cNvPr id="1642" name="Picture 1641">
          <a:extLst>
            <a:ext uri="{FF2B5EF4-FFF2-40B4-BE49-F238E27FC236}">
              <a16:creationId xmlns:a16="http://schemas.microsoft.com/office/drawing/2014/main" xmlns="" id="{F2D45D08-1078-274D-F321-74DB46F85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7381124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1254</xdr:row>
      <xdr:rowOff>22819</xdr:rowOff>
    </xdr:from>
    <xdr:to>
      <xdr:col>15</xdr:col>
      <xdr:colOff>701675</xdr:colOff>
      <xdr:row>1254</xdr:row>
      <xdr:rowOff>746719</xdr:rowOff>
    </xdr:to>
    <xdr:pic>
      <xdr:nvPicPr>
        <xdr:cNvPr id="1644" name="Picture 1643">
          <a:extLst>
            <a:ext uri="{FF2B5EF4-FFF2-40B4-BE49-F238E27FC236}">
              <a16:creationId xmlns:a16="http://schemas.microsoft.com/office/drawing/2014/main" xmlns="" id="{DECD0BC2-8C4F-995B-245D-0DB0DCDBC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79695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1255</xdr:row>
      <xdr:rowOff>22814</xdr:rowOff>
    </xdr:from>
    <xdr:to>
      <xdr:col>15</xdr:col>
      <xdr:colOff>701675</xdr:colOff>
      <xdr:row>1255</xdr:row>
      <xdr:rowOff>746714</xdr:rowOff>
    </xdr:to>
    <xdr:pic>
      <xdr:nvPicPr>
        <xdr:cNvPr id="1646" name="Picture 1645">
          <a:extLst>
            <a:ext uri="{FF2B5EF4-FFF2-40B4-BE49-F238E27FC236}">
              <a16:creationId xmlns:a16="http://schemas.microsoft.com/office/drawing/2014/main" xmlns="" id="{DF6E8CAC-75C0-2224-26BE-3213CFB23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87391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1256</xdr:row>
      <xdr:rowOff>24498</xdr:rowOff>
    </xdr:from>
    <xdr:to>
      <xdr:col>15</xdr:col>
      <xdr:colOff>701675</xdr:colOff>
      <xdr:row>1256</xdr:row>
      <xdr:rowOff>699761</xdr:rowOff>
    </xdr:to>
    <xdr:pic>
      <xdr:nvPicPr>
        <xdr:cNvPr id="1648" name="Picture 1647">
          <a:extLst>
            <a:ext uri="{FF2B5EF4-FFF2-40B4-BE49-F238E27FC236}">
              <a16:creationId xmlns:a16="http://schemas.microsoft.com/office/drawing/2014/main" xmlns="" id="{96C8C023-DE3F-7C2C-0778-472F326EE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69510359"/>
          <a:ext cx="723900" cy="6752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1257</xdr:row>
      <xdr:rowOff>22532</xdr:rowOff>
    </xdr:from>
    <xdr:to>
      <xdr:col>15</xdr:col>
      <xdr:colOff>701675</xdr:colOff>
      <xdr:row>1257</xdr:row>
      <xdr:rowOff>1109061</xdr:rowOff>
    </xdr:to>
    <xdr:pic>
      <xdr:nvPicPr>
        <xdr:cNvPr id="1650" name="Picture 1649">
          <a:extLst>
            <a:ext uri="{FF2B5EF4-FFF2-40B4-BE49-F238E27FC236}">
              <a16:creationId xmlns:a16="http://schemas.microsoft.com/office/drawing/2014/main" xmlns="" id="{552A6D5C-3389-99EF-BA2B-71F883F96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0232671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1258</xdr:row>
      <xdr:rowOff>25515</xdr:rowOff>
    </xdr:from>
    <xdr:to>
      <xdr:col>15</xdr:col>
      <xdr:colOff>701675</xdr:colOff>
      <xdr:row>1258</xdr:row>
      <xdr:rowOff>508718</xdr:rowOff>
    </xdr:to>
    <xdr:pic>
      <xdr:nvPicPr>
        <xdr:cNvPr id="1652" name="Picture 1651">
          <a:extLst>
            <a:ext uri="{FF2B5EF4-FFF2-40B4-BE49-F238E27FC236}">
              <a16:creationId xmlns:a16="http://schemas.microsoft.com/office/drawing/2014/main" xmlns="" id="{9BB9B6DE-7947-1937-F231-0786EA0B5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1367337"/>
          <a:ext cx="723900" cy="4832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1259</xdr:row>
      <xdr:rowOff>22479</xdr:rowOff>
    </xdr:from>
    <xdr:to>
      <xdr:col>15</xdr:col>
      <xdr:colOff>701675</xdr:colOff>
      <xdr:row>1259</xdr:row>
      <xdr:rowOff>991530</xdr:rowOff>
    </xdr:to>
    <xdr:pic>
      <xdr:nvPicPr>
        <xdr:cNvPr id="1654" name="Picture 1653">
          <a:extLst>
            <a:ext uri="{FF2B5EF4-FFF2-40B4-BE49-F238E27FC236}">
              <a16:creationId xmlns:a16="http://schemas.microsoft.com/office/drawing/2014/main" xmlns="" id="{B09A7E5C-7E4D-9CF2-600E-5A0190480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1898455"/>
          <a:ext cx="723900" cy="9690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1260</xdr:row>
      <xdr:rowOff>22506</xdr:rowOff>
    </xdr:from>
    <xdr:to>
      <xdr:col>15</xdr:col>
      <xdr:colOff>701675</xdr:colOff>
      <xdr:row>1260</xdr:row>
      <xdr:rowOff>991557</xdr:rowOff>
    </xdr:to>
    <xdr:pic>
      <xdr:nvPicPr>
        <xdr:cNvPr id="1656" name="Picture 1655">
          <a:extLst>
            <a:ext uri="{FF2B5EF4-FFF2-40B4-BE49-F238E27FC236}">
              <a16:creationId xmlns:a16="http://schemas.microsoft.com/office/drawing/2014/main" xmlns="" id="{6461905F-D4FF-083D-B17B-8A7308F7F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2912470"/>
          <a:ext cx="723900" cy="9690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1261</xdr:row>
      <xdr:rowOff>22931</xdr:rowOff>
    </xdr:from>
    <xdr:to>
      <xdr:col>15</xdr:col>
      <xdr:colOff>701675</xdr:colOff>
      <xdr:row>1261</xdr:row>
      <xdr:rowOff>1108781</xdr:rowOff>
    </xdr:to>
    <xdr:pic>
      <xdr:nvPicPr>
        <xdr:cNvPr id="1658" name="Picture 1657">
          <a:extLst>
            <a:ext uri="{FF2B5EF4-FFF2-40B4-BE49-F238E27FC236}">
              <a16:creationId xmlns:a16="http://schemas.microsoft.com/office/drawing/2014/main" xmlns="" id="{931D7AF2-8A18-FAE6-B39B-3E93A57E7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392688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1262</xdr:row>
      <xdr:rowOff>24424</xdr:rowOff>
    </xdr:from>
    <xdr:to>
      <xdr:col>15</xdr:col>
      <xdr:colOff>701675</xdr:colOff>
      <xdr:row>1262</xdr:row>
      <xdr:rowOff>989624</xdr:rowOff>
    </xdr:to>
    <xdr:pic>
      <xdr:nvPicPr>
        <xdr:cNvPr id="1660" name="Picture 1659">
          <a:extLst>
            <a:ext uri="{FF2B5EF4-FFF2-40B4-BE49-F238E27FC236}">
              <a16:creationId xmlns:a16="http://schemas.microsoft.com/office/drawing/2014/main" xmlns="" id="{254F8E34-5C47-26B0-DDA7-6611719C1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506006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1263</xdr:row>
      <xdr:rowOff>22765</xdr:rowOff>
    </xdr:from>
    <xdr:to>
      <xdr:col>15</xdr:col>
      <xdr:colOff>701675</xdr:colOff>
      <xdr:row>1263</xdr:row>
      <xdr:rowOff>565690</xdr:rowOff>
    </xdr:to>
    <xdr:pic>
      <xdr:nvPicPr>
        <xdr:cNvPr id="1662" name="Picture 1661">
          <a:extLst>
            <a:ext uri="{FF2B5EF4-FFF2-40B4-BE49-F238E27FC236}">
              <a16:creationId xmlns:a16="http://schemas.microsoft.com/office/drawing/2014/main" xmlns="" id="{EFD830B4-7266-736A-CC25-1866D3471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607238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1264</xdr:row>
      <xdr:rowOff>24245</xdr:rowOff>
    </xdr:from>
    <xdr:to>
      <xdr:col>15</xdr:col>
      <xdr:colOff>701675</xdr:colOff>
      <xdr:row>1264</xdr:row>
      <xdr:rowOff>1107387</xdr:rowOff>
    </xdr:to>
    <xdr:pic>
      <xdr:nvPicPr>
        <xdr:cNvPr id="1664" name="Picture 1663">
          <a:extLst>
            <a:ext uri="{FF2B5EF4-FFF2-40B4-BE49-F238E27FC236}">
              <a16:creationId xmlns:a16="http://schemas.microsoft.com/office/drawing/2014/main" xmlns="" id="{FD070C7E-7DB6-4DF4-1E38-4902E3A04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6662344"/>
          <a:ext cx="723900" cy="10831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1265</xdr:row>
      <xdr:rowOff>22862</xdr:rowOff>
    </xdr:from>
    <xdr:to>
      <xdr:col>15</xdr:col>
      <xdr:colOff>701675</xdr:colOff>
      <xdr:row>1265</xdr:row>
      <xdr:rowOff>746762</xdr:rowOff>
    </xdr:to>
    <xdr:pic>
      <xdr:nvPicPr>
        <xdr:cNvPr id="1666" name="Picture 1665">
          <a:extLst>
            <a:ext uri="{FF2B5EF4-FFF2-40B4-BE49-F238E27FC236}">
              <a16:creationId xmlns:a16="http://schemas.microsoft.com/office/drawing/2014/main" xmlns="" id="{4C9560A5-0747-2047-2027-B950B668A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779264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1266</xdr:row>
      <xdr:rowOff>22758</xdr:rowOff>
    </xdr:from>
    <xdr:to>
      <xdr:col>15</xdr:col>
      <xdr:colOff>701675</xdr:colOff>
      <xdr:row>1266</xdr:row>
      <xdr:rowOff>565683</xdr:rowOff>
    </xdr:to>
    <xdr:pic>
      <xdr:nvPicPr>
        <xdr:cNvPr id="1668" name="Picture 1667">
          <a:extLst>
            <a:ext uri="{FF2B5EF4-FFF2-40B4-BE49-F238E27FC236}">
              <a16:creationId xmlns:a16="http://schemas.microsoft.com/office/drawing/2014/main" xmlns="" id="{54745468-ACC4-8933-7C67-D01296C5D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856208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1267</xdr:row>
      <xdr:rowOff>21559</xdr:rowOff>
    </xdr:from>
    <xdr:to>
      <xdr:col>15</xdr:col>
      <xdr:colOff>701675</xdr:colOff>
      <xdr:row>1267</xdr:row>
      <xdr:rowOff>1110130</xdr:rowOff>
    </xdr:to>
    <xdr:pic>
      <xdr:nvPicPr>
        <xdr:cNvPr id="1670" name="Picture 1669">
          <a:extLst>
            <a:ext uri="{FF2B5EF4-FFF2-40B4-BE49-F238E27FC236}">
              <a16:creationId xmlns:a16="http://schemas.microsoft.com/office/drawing/2014/main" xmlns="" id="{204BB8D5-8964-6BD9-4AB5-F080D1FBC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79149361"/>
          <a:ext cx="723900" cy="108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1241</xdr:row>
      <xdr:rowOff>22800</xdr:rowOff>
    </xdr:from>
    <xdr:to>
      <xdr:col>15</xdr:col>
      <xdr:colOff>701675</xdr:colOff>
      <xdr:row>1241</xdr:row>
      <xdr:rowOff>746700</xdr:rowOff>
    </xdr:to>
    <xdr:pic>
      <xdr:nvPicPr>
        <xdr:cNvPr id="1672" name="Picture 1671">
          <a:extLst>
            <a:ext uri="{FF2B5EF4-FFF2-40B4-BE49-F238E27FC236}">
              <a16:creationId xmlns:a16="http://schemas.microsoft.com/office/drawing/2014/main" xmlns="" id="{4B58F40F-4B72-F80C-B90B-98C509976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5725932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1270</xdr:row>
      <xdr:rowOff>22807</xdr:rowOff>
    </xdr:from>
    <xdr:to>
      <xdr:col>15</xdr:col>
      <xdr:colOff>701675</xdr:colOff>
      <xdr:row>1270</xdr:row>
      <xdr:rowOff>565732</xdr:rowOff>
    </xdr:to>
    <xdr:pic>
      <xdr:nvPicPr>
        <xdr:cNvPr id="1674" name="Picture 1673">
          <a:extLst>
            <a:ext uri="{FF2B5EF4-FFF2-40B4-BE49-F238E27FC236}">
              <a16:creationId xmlns:a16="http://schemas.microsoft.com/office/drawing/2014/main" xmlns="" id="{242D0B28-2ACB-2905-D8E6-EE230DBC6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125101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1271</xdr:row>
      <xdr:rowOff>25874</xdr:rowOff>
    </xdr:from>
    <xdr:to>
      <xdr:col>15</xdr:col>
      <xdr:colOff>701675</xdr:colOff>
      <xdr:row>1271</xdr:row>
      <xdr:rowOff>1187211</xdr:rowOff>
    </xdr:to>
    <xdr:pic>
      <xdr:nvPicPr>
        <xdr:cNvPr id="1676" name="Picture 1675">
          <a:extLst>
            <a:ext uri="{FF2B5EF4-FFF2-40B4-BE49-F238E27FC236}">
              <a16:creationId xmlns:a16="http://schemas.microsoft.com/office/drawing/2014/main" xmlns="" id="{24DA93CA-39E9-EB4B-0A49-2DD3C8896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1842555"/>
          <a:ext cx="723900" cy="11613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1272</xdr:row>
      <xdr:rowOff>22781</xdr:rowOff>
    </xdr:from>
    <xdr:to>
      <xdr:col>15</xdr:col>
      <xdr:colOff>701675</xdr:colOff>
      <xdr:row>1272</xdr:row>
      <xdr:rowOff>746681</xdr:rowOff>
    </xdr:to>
    <xdr:pic>
      <xdr:nvPicPr>
        <xdr:cNvPr id="1678" name="Picture 1677">
          <a:extLst>
            <a:ext uri="{FF2B5EF4-FFF2-40B4-BE49-F238E27FC236}">
              <a16:creationId xmlns:a16="http://schemas.microsoft.com/office/drawing/2014/main" xmlns="" id="{59EF35E4-BCBC-FDBD-4D2A-05212536B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30526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1273</xdr:row>
      <xdr:rowOff>22579</xdr:rowOff>
    </xdr:from>
    <xdr:to>
      <xdr:col>15</xdr:col>
      <xdr:colOff>701675</xdr:colOff>
      <xdr:row>1273</xdr:row>
      <xdr:rowOff>565844</xdr:rowOff>
    </xdr:to>
    <xdr:pic>
      <xdr:nvPicPr>
        <xdr:cNvPr id="1680" name="Picture 1679">
          <a:extLst>
            <a:ext uri="{FF2B5EF4-FFF2-40B4-BE49-F238E27FC236}">
              <a16:creationId xmlns:a16="http://schemas.microsoft.com/office/drawing/2014/main" xmlns="" id="{7B6AE9D1-94E0-7F7E-B269-FA3BA4951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3821969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1274</xdr:row>
      <xdr:rowOff>22570</xdr:rowOff>
    </xdr:from>
    <xdr:to>
      <xdr:col>15</xdr:col>
      <xdr:colOff>701675</xdr:colOff>
      <xdr:row>1274</xdr:row>
      <xdr:rowOff>565835</xdr:rowOff>
    </xdr:to>
    <xdr:pic>
      <xdr:nvPicPr>
        <xdr:cNvPr id="1682" name="Picture 1681">
          <a:extLst>
            <a:ext uri="{FF2B5EF4-FFF2-40B4-BE49-F238E27FC236}">
              <a16:creationId xmlns:a16="http://schemas.microsoft.com/office/drawing/2014/main" xmlns="" id="{1A988677-9E1C-2086-43F9-480E0A416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4410435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1275</xdr:row>
      <xdr:rowOff>22064</xdr:rowOff>
    </xdr:from>
    <xdr:to>
      <xdr:col>15</xdr:col>
      <xdr:colOff>701675</xdr:colOff>
      <xdr:row>1275</xdr:row>
      <xdr:rowOff>684168</xdr:rowOff>
    </xdr:to>
    <xdr:pic>
      <xdr:nvPicPr>
        <xdr:cNvPr id="1684" name="Picture 1683">
          <a:extLst>
            <a:ext uri="{FF2B5EF4-FFF2-40B4-BE49-F238E27FC236}">
              <a16:creationId xmlns:a16="http://schemas.microsoft.com/office/drawing/2014/main" xmlns="" id="{208CC9C4-3324-168E-D580-CC7557862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4998405"/>
          <a:ext cx="723900" cy="6621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1276</xdr:row>
      <xdr:rowOff>22729</xdr:rowOff>
    </xdr:from>
    <xdr:to>
      <xdr:col>15</xdr:col>
      <xdr:colOff>701675</xdr:colOff>
      <xdr:row>1276</xdr:row>
      <xdr:rowOff>565654</xdr:rowOff>
    </xdr:to>
    <xdr:pic>
      <xdr:nvPicPr>
        <xdr:cNvPr id="1686" name="Picture 1685">
          <a:extLst>
            <a:ext uri="{FF2B5EF4-FFF2-40B4-BE49-F238E27FC236}">
              <a16:creationId xmlns:a16="http://schemas.microsoft.com/office/drawing/2014/main" xmlns="" id="{328FBFF1-73F0-5D06-CCAE-76697F474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570524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1277</xdr:row>
      <xdr:rowOff>22919</xdr:rowOff>
    </xdr:from>
    <xdr:to>
      <xdr:col>15</xdr:col>
      <xdr:colOff>701675</xdr:colOff>
      <xdr:row>1277</xdr:row>
      <xdr:rowOff>1108769</xdr:rowOff>
    </xdr:to>
    <xdr:pic>
      <xdr:nvPicPr>
        <xdr:cNvPr id="1688" name="Picture 1687">
          <a:extLst>
            <a:ext uri="{FF2B5EF4-FFF2-40B4-BE49-F238E27FC236}">
              <a16:creationId xmlns:a16="http://schemas.microsoft.com/office/drawing/2014/main" xmlns="" id="{771FF4E3-6CCB-CBC0-14AC-F38DC780E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62939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1278</xdr:row>
      <xdr:rowOff>22925</xdr:rowOff>
    </xdr:from>
    <xdr:to>
      <xdr:col>15</xdr:col>
      <xdr:colOff>701675</xdr:colOff>
      <xdr:row>1278</xdr:row>
      <xdr:rowOff>1108775</xdr:rowOff>
    </xdr:to>
    <xdr:pic>
      <xdr:nvPicPr>
        <xdr:cNvPr id="1690" name="Picture 1689">
          <a:extLst>
            <a:ext uri="{FF2B5EF4-FFF2-40B4-BE49-F238E27FC236}">
              <a16:creationId xmlns:a16="http://schemas.microsoft.com/office/drawing/2014/main" xmlns="" id="{EC96A53C-B6F2-1A85-5FDA-BD30CED61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742559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1279</xdr:row>
      <xdr:rowOff>22931</xdr:rowOff>
    </xdr:from>
    <xdr:to>
      <xdr:col>15</xdr:col>
      <xdr:colOff>701675</xdr:colOff>
      <xdr:row>1279</xdr:row>
      <xdr:rowOff>1108781</xdr:rowOff>
    </xdr:to>
    <xdr:pic>
      <xdr:nvPicPr>
        <xdr:cNvPr id="1692" name="Picture 1691">
          <a:extLst>
            <a:ext uri="{FF2B5EF4-FFF2-40B4-BE49-F238E27FC236}">
              <a16:creationId xmlns:a16="http://schemas.microsoft.com/office/drawing/2014/main" xmlns="" id="{20DB49DC-896C-5621-6CFB-1B2EA8E70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855728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1280</xdr:row>
      <xdr:rowOff>22936</xdr:rowOff>
    </xdr:from>
    <xdr:to>
      <xdr:col>15</xdr:col>
      <xdr:colOff>701675</xdr:colOff>
      <xdr:row>1280</xdr:row>
      <xdr:rowOff>1108786</xdr:rowOff>
    </xdr:to>
    <xdr:pic>
      <xdr:nvPicPr>
        <xdr:cNvPr id="1694" name="Picture 1693">
          <a:extLst>
            <a:ext uri="{FF2B5EF4-FFF2-40B4-BE49-F238E27FC236}">
              <a16:creationId xmlns:a16="http://schemas.microsoft.com/office/drawing/2014/main" xmlns="" id="{F6471B7F-2C9B-5B3E-4900-A47525BF8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8968897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1281</xdr:row>
      <xdr:rowOff>23934</xdr:rowOff>
    </xdr:from>
    <xdr:to>
      <xdr:col>15</xdr:col>
      <xdr:colOff>701675</xdr:colOff>
      <xdr:row>1281</xdr:row>
      <xdr:rowOff>591699</xdr:rowOff>
    </xdr:to>
    <xdr:pic>
      <xdr:nvPicPr>
        <xdr:cNvPr id="1696" name="Picture 1695">
          <a:extLst>
            <a:ext uri="{FF2B5EF4-FFF2-40B4-BE49-F238E27FC236}">
              <a16:creationId xmlns:a16="http://schemas.microsoft.com/office/drawing/2014/main" xmlns="" id="{55DE376E-A138-11A7-1E50-E22E0413D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0821653"/>
          <a:ext cx="723900" cy="5677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1282</xdr:row>
      <xdr:rowOff>21769</xdr:rowOff>
    </xdr:from>
    <xdr:to>
      <xdr:col>15</xdr:col>
      <xdr:colOff>701675</xdr:colOff>
      <xdr:row>1282</xdr:row>
      <xdr:rowOff>657181</xdr:rowOff>
    </xdr:to>
    <xdr:pic>
      <xdr:nvPicPr>
        <xdr:cNvPr id="1698" name="Picture 1697">
          <a:extLst>
            <a:ext uri="{FF2B5EF4-FFF2-40B4-BE49-F238E27FC236}">
              <a16:creationId xmlns:a16="http://schemas.microsoft.com/office/drawing/2014/main" xmlns="" id="{C23BBD79-4599-0A57-FCE5-CD38B0653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1435123"/>
          <a:ext cx="723900" cy="6354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1283</xdr:row>
      <xdr:rowOff>21812</xdr:rowOff>
    </xdr:from>
    <xdr:to>
      <xdr:col>15</xdr:col>
      <xdr:colOff>701675</xdr:colOff>
      <xdr:row>1283</xdr:row>
      <xdr:rowOff>657224</xdr:rowOff>
    </xdr:to>
    <xdr:pic>
      <xdr:nvPicPr>
        <xdr:cNvPr id="1700" name="Picture 1699">
          <a:extLst>
            <a:ext uri="{FF2B5EF4-FFF2-40B4-BE49-F238E27FC236}">
              <a16:creationId xmlns:a16="http://schemas.microsoft.com/office/drawing/2014/main" xmlns="" id="{6226531F-96D7-1FA3-24BD-9359F9A51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2114176"/>
          <a:ext cx="723900" cy="6354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1284</xdr:row>
      <xdr:rowOff>21756</xdr:rowOff>
    </xdr:from>
    <xdr:to>
      <xdr:col>15</xdr:col>
      <xdr:colOff>701675</xdr:colOff>
      <xdr:row>1284</xdr:row>
      <xdr:rowOff>657168</xdr:rowOff>
    </xdr:to>
    <xdr:pic>
      <xdr:nvPicPr>
        <xdr:cNvPr id="1702" name="Picture 1701">
          <a:extLst>
            <a:ext uri="{FF2B5EF4-FFF2-40B4-BE49-F238E27FC236}">
              <a16:creationId xmlns:a16="http://schemas.microsoft.com/office/drawing/2014/main" xmlns="" id="{766081F7-2376-593A-4039-AAC095324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2793130"/>
          <a:ext cx="723900" cy="6354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1285</xdr:row>
      <xdr:rowOff>22791</xdr:rowOff>
    </xdr:from>
    <xdr:to>
      <xdr:col>15</xdr:col>
      <xdr:colOff>701675</xdr:colOff>
      <xdr:row>1285</xdr:row>
      <xdr:rowOff>746691</xdr:rowOff>
    </xdr:to>
    <xdr:pic>
      <xdr:nvPicPr>
        <xdr:cNvPr id="1704" name="Picture 1703">
          <a:extLst>
            <a:ext uri="{FF2B5EF4-FFF2-40B4-BE49-F238E27FC236}">
              <a16:creationId xmlns:a16="http://schemas.microsoft.com/office/drawing/2014/main" xmlns="" id="{92F73910-5F3D-90DE-3017-85722B5D6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34731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1286</xdr:row>
      <xdr:rowOff>22886</xdr:rowOff>
    </xdr:from>
    <xdr:to>
      <xdr:col>15</xdr:col>
      <xdr:colOff>701675</xdr:colOff>
      <xdr:row>1286</xdr:row>
      <xdr:rowOff>1108736</xdr:rowOff>
    </xdr:to>
    <xdr:pic>
      <xdr:nvPicPr>
        <xdr:cNvPr id="1706" name="Picture 1705">
          <a:extLst>
            <a:ext uri="{FF2B5EF4-FFF2-40B4-BE49-F238E27FC236}">
              <a16:creationId xmlns:a16="http://schemas.microsoft.com/office/drawing/2014/main" xmlns="" id="{FA87AFBB-D145-B3FD-C4A1-D3B5381DD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424281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1287</xdr:row>
      <xdr:rowOff>24380</xdr:rowOff>
    </xdr:from>
    <xdr:to>
      <xdr:col>15</xdr:col>
      <xdr:colOff>701675</xdr:colOff>
      <xdr:row>1287</xdr:row>
      <xdr:rowOff>989580</xdr:rowOff>
    </xdr:to>
    <xdr:pic>
      <xdr:nvPicPr>
        <xdr:cNvPr id="1708" name="Picture 1707">
          <a:extLst>
            <a:ext uri="{FF2B5EF4-FFF2-40B4-BE49-F238E27FC236}">
              <a16:creationId xmlns:a16="http://schemas.microsoft.com/office/drawing/2014/main" xmlns="" id="{DD3D0158-8E87-28CC-A53A-C9AC4D1A1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537599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1288</xdr:row>
      <xdr:rowOff>25797</xdr:rowOff>
    </xdr:from>
    <xdr:to>
      <xdr:col>15</xdr:col>
      <xdr:colOff>701675</xdr:colOff>
      <xdr:row>1288</xdr:row>
      <xdr:rowOff>1006248</xdr:rowOff>
    </xdr:to>
    <xdr:pic>
      <xdr:nvPicPr>
        <xdr:cNvPr id="1710" name="Picture 1709">
          <a:extLst>
            <a:ext uri="{FF2B5EF4-FFF2-40B4-BE49-F238E27FC236}">
              <a16:creationId xmlns:a16="http://schemas.microsoft.com/office/drawing/2014/main" xmlns="" id="{0885D45A-725A-8CD4-4FE1-0A51507BC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6391397"/>
          <a:ext cx="723900" cy="9804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1289</xdr:row>
      <xdr:rowOff>22799</xdr:rowOff>
    </xdr:from>
    <xdr:to>
      <xdr:col>15</xdr:col>
      <xdr:colOff>701675</xdr:colOff>
      <xdr:row>1289</xdr:row>
      <xdr:rowOff>746699</xdr:rowOff>
    </xdr:to>
    <xdr:pic>
      <xdr:nvPicPr>
        <xdr:cNvPr id="1712" name="Picture 1711">
          <a:extLst>
            <a:ext uri="{FF2B5EF4-FFF2-40B4-BE49-F238E27FC236}">
              <a16:creationId xmlns:a16="http://schemas.microsoft.com/office/drawing/2014/main" xmlns="" id="{4566A495-B83B-6284-56A4-1EA6D3B7F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74204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1290</xdr:row>
      <xdr:rowOff>22894</xdr:rowOff>
    </xdr:from>
    <xdr:to>
      <xdr:col>15</xdr:col>
      <xdr:colOff>701675</xdr:colOff>
      <xdr:row>1290</xdr:row>
      <xdr:rowOff>1108744</xdr:rowOff>
    </xdr:to>
    <xdr:pic>
      <xdr:nvPicPr>
        <xdr:cNvPr id="1714" name="Picture 1713">
          <a:extLst>
            <a:ext uri="{FF2B5EF4-FFF2-40B4-BE49-F238E27FC236}">
              <a16:creationId xmlns:a16="http://schemas.microsoft.com/office/drawing/2014/main" xmlns="" id="{355BE29F-EF87-2224-8FF1-9A0E694EE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81901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1291</xdr:row>
      <xdr:rowOff>23396</xdr:rowOff>
    </xdr:from>
    <xdr:to>
      <xdr:col>15</xdr:col>
      <xdr:colOff>701675</xdr:colOff>
      <xdr:row>1291</xdr:row>
      <xdr:rowOff>1035844</xdr:rowOff>
    </xdr:to>
    <xdr:pic>
      <xdr:nvPicPr>
        <xdr:cNvPr id="1716" name="Picture 1715">
          <a:extLst>
            <a:ext uri="{FF2B5EF4-FFF2-40B4-BE49-F238E27FC236}">
              <a16:creationId xmlns:a16="http://schemas.microsoft.com/office/drawing/2014/main" xmlns="" id="{11A4F8F4-D894-5940-DA26-9331AB832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099322319"/>
          <a:ext cx="723900" cy="10124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1292</xdr:row>
      <xdr:rowOff>22805</xdr:rowOff>
    </xdr:from>
    <xdr:to>
      <xdr:col>15</xdr:col>
      <xdr:colOff>701675</xdr:colOff>
      <xdr:row>1292</xdr:row>
      <xdr:rowOff>746705</xdr:rowOff>
    </xdr:to>
    <xdr:pic>
      <xdr:nvPicPr>
        <xdr:cNvPr id="1718" name="Picture 1717">
          <a:extLst>
            <a:ext uri="{FF2B5EF4-FFF2-40B4-BE49-F238E27FC236}">
              <a16:creationId xmlns:a16="http://schemas.microsoft.com/office/drawing/2014/main" xmlns="" id="{0767A1DD-89C2-874C-A4B5-ADE536FF4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038098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1293</xdr:row>
      <xdr:rowOff>22800</xdr:rowOff>
    </xdr:from>
    <xdr:to>
      <xdr:col>15</xdr:col>
      <xdr:colOff>701675</xdr:colOff>
      <xdr:row>1293</xdr:row>
      <xdr:rowOff>746700</xdr:rowOff>
    </xdr:to>
    <xdr:pic>
      <xdr:nvPicPr>
        <xdr:cNvPr id="1720" name="Picture 1719">
          <a:extLst>
            <a:ext uri="{FF2B5EF4-FFF2-40B4-BE49-F238E27FC236}">
              <a16:creationId xmlns:a16="http://schemas.microsoft.com/office/drawing/2014/main" xmlns="" id="{78B08CA4-E3A3-AF58-1E42-5EB4B9275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115052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1294</xdr:row>
      <xdr:rowOff>22797</xdr:rowOff>
    </xdr:from>
    <xdr:to>
      <xdr:col>15</xdr:col>
      <xdr:colOff>701675</xdr:colOff>
      <xdr:row>1294</xdr:row>
      <xdr:rowOff>746697</xdr:rowOff>
    </xdr:to>
    <xdr:pic>
      <xdr:nvPicPr>
        <xdr:cNvPr id="1722" name="Picture 1721">
          <a:extLst>
            <a:ext uri="{FF2B5EF4-FFF2-40B4-BE49-F238E27FC236}">
              <a16:creationId xmlns:a16="http://schemas.microsoft.com/office/drawing/2014/main" xmlns="" id="{237B5112-8737-B713-1C48-233778B6C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19200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1295</xdr:row>
      <xdr:rowOff>22793</xdr:rowOff>
    </xdr:from>
    <xdr:to>
      <xdr:col>15</xdr:col>
      <xdr:colOff>701675</xdr:colOff>
      <xdr:row>1295</xdr:row>
      <xdr:rowOff>746693</xdr:rowOff>
    </xdr:to>
    <xdr:pic>
      <xdr:nvPicPr>
        <xdr:cNvPr id="1724" name="Picture 1723">
          <a:extLst>
            <a:ext uri="{FF2B5EF4-FFF2-40B4-BE49-F238E27FC236}">
              <a16:creationId xmlns:a16="http://schemas.microsoft.com/office/drawing/2014/main" xmlns="" id="{89582E9A-7C6E-5EC4-0DD6-1F9C8A9F2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26896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1296</xdr:row>
      <xdr:rowOff>22889</xdr:rowOff>
    </xdr:from>
    <xdr:to>
      <xdr:col>15</xdr:col>
      <xdr:colOff>701675</xdr:colOff>
      <xdr:row>1296</xdr:row>
      <xdr:rowOff>1108739</xdr:rowOff>
    </xdr:to>
    <xdr:pic>
      <xdr:nvPicPr>
        <xdr:cNvPr id="1726" name="Picture 1725">
          <a:extLst>
            <a:ext uri="{FF2B5EF4-FFF2-40B4-BE49-F238E27FC236}">
              <a16:creationId xmlns:a16="http://schemas.microsoft.com/office/drawing/2014/main" xmlns="" id="{A1BFDEA5-3359-CEF0-ED0F-597308C63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345924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1297</xdr:row>
      <xdr:rowOff>25771</xdr:rowOff>
    </xdr:from>
    <xdr:to>
      <xdr:col>15</xdr:col>
      <xdr:colOff>701675</xdr:colOff>
      <xdr:row>1297</xdr:row>
      <xdr:rowOff>743688</xdr:rowOff>
    </xdr:to>
    <xdr:pic>
      <xdr:nvPicPr>
        <xdr:cNvPr id="1728" name="Picture 1727">
          <a:extLst>
            <a:ext uri="{FF2B5EF4-FFF2-40B4-BE49-F238E27FC236}">
              <a16:creationId xmlns:a16="http://schemas.microsoft.com/office/drawing/2014/main" xmlns="" id="{F92EED50-8CA8-1D3B-2AA1-55AC37616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4593811"/>
          <a:ext cx="723900" cy="7179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1298</xdr:row>
      <xdr:rowOff>22493</xdr:rowOff>
    </xdr:from>
    <xdr:to>
      <xdr:col>15</xdr:col>
      <xdr:colOff>701675</xdr:colOff>
      <xdr:row>1298</xdr:row>
      <xdr:rowOff>846645</xdr:rowOff>
    </xdr:to>
    <xdr:pic>
      <xdr:nvPicPr>
        <xdr:cNvPr id="1730" name="Picture 1729">
          <a:extLst>
            <a:ext uri="{FF2B5EF4-FFF2-40B4-BE49-F238E27FC236}">
              <a16:creationId xmlns:a16="http://schemas.microsoft.com/office/drawing/2014/main" xmlns="" id="{49DA9837-6049-9244-6674-989F799BE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5360077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1299</xdr:row>
      <xdr:rowOff>22517</xdr:rowOff>
    </xdr:from>
    <xdr:to>
      <xdr:col>15</xdr:col>
      <xdr:colOff>701675</xdr:colOff>
      <xdr:row>1299</xdr:row>
      <xdr:rowOff>846669</xdr:rowOff>
    </xdr:to>
    <xdr:pic>
      <xdr:nvPicPr>
        <xdr:cNvPr id="1732" name="Picture 1731">
          <a:extLst>
            <a:ext uri="{FF2B5EF4-FFF2-40B4-BE49-F238E27FC236}">
              <a16:creationId xmlns:a16="http://schemas.microsoft.com/office/drawing/2014/main" xmlns="" id="{793AC243-1475-E475-F464-DF8BDAC28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6229234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1300</xdr:row>
      <xdr:rowOff>22441</xdr:rowOff>
    </xdr:from>
    <xdr:to>
      <xdr:col>15</xdr:col>
      <xdr:colOff>701675</xdr:colOff>
      <xdr:row>1300</xdr:row>
      <xdr:rowOff>846593</xdr:rowOff>
    </xdr:to>
    <xdr:pic>
      <xdr:nvPicPr>
        <xdr:cNvPr id="1734" name="Picture 1733">
          <a:extLst>
            <a:ext uri="{FF2B5EF4-FFF2-40B4-BE49-F238E27FC236}">
              <a16:creationId xmlns:a16="http://schemas.microsoft.com/office/drawing/2014/main" xmlns="" id="{6F677809-B1F0-14FB-378C-22D8BAFD5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7098291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1301</xdr:row>
      <xdr:rowOff>22465</xdr:rowOff>
    </xdr:from>
    <xdr:to>
      <xdr:col>15</xdr:col>
      <xdr:colOff>701675</xdr:colOff>
      <xdr:row>1301</xdr:row>
      <xdr:rowOff>846617</xdr:rowOff>
    </xdr:to>
    <xdr:pic>
      <xdr:nvPicPr>
        <xdr:cNvPr id="1736" name="Picture 1735">
          <a:extLst>
            <a:ext uri="{FF2B5EF4-FFF2-40B4-BE49-F238E27FC236}">
              <a16:creationId xmlns:a16="http://schemas.microsoft.com/office/drawing/2014/main" xmlns="" id="{ADEC6A5E-1C06-2ABC-0AAE-6ECEAA047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7967447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1302</xdr:row>
      <xdr:rowOff>23282</xdr:rowOff>
    </xdr:from>
    <xdr:to>
      <xdr:col>15</xdr:col>
      <xdr:colOff>701675</xdr:colOff>
      <xdr:row>1302</xdr:row>
      <xdr:rowOff>990632</xdr:rowOff>
    </xdr:to>
    <xdr:pic>
      <xdr:nvPicPr>
        <xdr:cNvPr id="1738" name="Picture 1737">
          <a:extLst>
            <a:ext uri="{FF2B5EF4-FFF2-40B4-BE49-F238E27FC236}">
              <a16:creationId xmlns:a16="http://schemas.microsoft.com/office/drawing/2014/main" xmlns="" id="{0815DB79-BD20-D959-B0CD-93E22591D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8837397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1303</xdr:row>
      <xdr:rowOff>24401</xdr:rowOff>
    </xdr:from>
    <xdr:to>
      <xdr:col>15</xdr:col>
      <xdr:colOff>701675</xdr:colOff>
      <xdr:row>1303</xdr:row>
      <xdr:rowOff>989601</xdr:rowOff>
    </xdr:to>
    <xdr:pic>
      <xdr:nvPicPr>
        <xdr:cNvPr id="1740" name="Picture 1739">
          <a:extLst>
            <a:ext uri="{FF2B5EF4-FFF2-40B4-BE49-F238E27FC236}">
              <a16:creationId xmlns:a16="http://schemas.microsoft.com/office/drawing/2014/main" xmlns="" id="{52BA3EF9-14A3-F330-D7F8-1F425F103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0985250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1304</xdr:row>
      <xdr:rowOff>22841</xdr:rowOff>
    </xdr:from>
    <xdr:to>
      <xdr:col>15</xdr:col>
      <xdr:colOff>701675</xdr:colOff>
      <xdr:row>1304</xdr:row>
      <xdr:rowOff>746741</xdr:rowOff>
    </xdr:to>
    <xdr:pic>
      <xdr:nvPicPr>
        <xdr:cNvPr id="1742" name="Picture 1741">
          <a:extLst>
            <a:ext uri="{FF2B5EF4-FFF2-40B4-BE49-F238E27FC236}">
              <a16:creationId xmlns:a16="http://schemas.microsoft.com/office/drawing/2014/main" xmlns="" id="{E58EF306-0933-A8C1-E795-73D80E544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08649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1305</xdr:row>
      <xdr:rowOff>22837</xdr:rowOff>
    </xdr:from>
    <xdr:to>
      <xdr:col>15</xdr:col>
      <xdr:colOff>701675</xdr:colOff>
      <xdr:row>1305</xdr:row>
      <xdr:rowOff>746737</xdr:rowOff>
    </xdr:to>
    <xdr:pic>
      <xdr:nvPicPr>
        <xdr:cNvPr id="1744" name="Picture 1743">
          <a:extLst>
            <a:ext uri="{FF2B5EF4-FFF2-40B4-BE49-F238E27FC236}">
              <a16:creationId xmlns:a16="http://schemas.microsoft.com/office/drawing/2014/main" xmlns="" id="{84CAC335-0F14-429C-1FB4-EB0ADAF91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16344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1306</xdr:row>
      <xdr:rowOff>22933</xdr:rowOff>
    </xdr:from>
    <xdr:to>
      <xdr:col>15</xdr:col>
      <xdr:colOff>701675</xdr:colOff>
      <xdr:row>1306</xdr:row>
      <xdr:rowOff>1018125</xdr:rowOff>
    </xdr:to>
    <xdr:pic>
      <xdr:nvPicPr>
        <xdr:cNvPr id="1746" name="Picture 1745">
          <a:extLst>
            <a:ext uri="{FF2B5EF4-FFF2-40B4-BE49-F238E27FC236}">
              <a16:creationId xmlns:a16="http://schemas.microsoft.com/office/drawing/2014/main" xmlns="" id="{DB3A7D32-CC59-4EB5-C781-4BD93CE5F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2404113"/>
          <a:ext cx="723900" cy="9951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1307</xdr:row>
      <xdr:rowOff>21894</xdr:rowOff>
    </xdr:from>
    <xdr:to>
      <xdr:col>15</xdr:col>
      <xdr:colOff>701675</xdr:colOff>
      <xdr:row>1307</xdr:row>
      <xdr:rowOff>756762</xdr:rowOff>
    </xdr:to>
    <xdr:pic>
      <xdr:nvPicPr>
        <xdr:cNvPr id="1748" name="Picture 1747">
          <a:extLst>
            <a:ext uri="{FF2B5EF4-FFF2-40B4-BE49-F238E27FC236}">
              <a16:creationId xmlns:a16="http://schemas.microsoft.com/office/drawing/2014/main" xmlns="" id="{49BC2C8B-E5EC-8EDD-D7FE-5D10912C9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3444223"/>
          <a:ext cx="723900" cy="7348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1308</xdr:row>
      <xdr:rowOff>24346</xdr:rowOff>
    </xdr:from>
    <xdr:to>
      <xdr:col>15</xdr:col>
      <xdr:colOff>701675</xdr:colOff>
      <xdr:row>1308</xdr:row>
      <xdr:rowOff>989546</xdr:rowOff>
    </xdr:to>
    <xdr:pic>
      <xdr:nvPicPr>
        <xdr:cNvPr id="1750" name="Picture 1749">
          <a:extLst>
            <a:ext uri="{FF2B5EF4-FFF2-40B4-BE49-F238E27FC236}">
              <a16:creationId xmlns:a16="http://schemas.microsoft.com/office/drawing/2014/main" xmlns="" id="{D24A8618-7AD7-6009-AD2E-E42AD0833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42252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1309</xdr:row>
      <xdr:rowOff>24175</xdr:rowOff>
    </xdr:from>
    <xdr:to>
      <xdr:col>15</xdr:col>
      <xdr:colOff>701675</xdr:colOff>
      <xdr:row>1309</xdr:row>
      <xdr:rowOff>663851</xdr:rowOff>
    </xdr:to>
    <xdr:pic>
      <xdr:nvPicPr>
        <xdr:cNvPr id="1752" name="Picture 1751">
          <a:extLst>
            <a:ext uri="{FF2B5EF4-FFF2-40B4-BE49-F238E27FC236}">
              <a16:creationId xmlns:a16="http://schemas.microsoft.com/office/drawing/2014/main" xmlns="" id="{5D8D133D-A6C4-1266-4DFA-FE51A73FA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5239090"/>
          <a:ext cx="723900" cy="63967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1310</xdr:row>
      <xdr:rowOff>24888</xdr:rowOff>
    </xdr:from>
    <xdr:to>
      <xdr:col>15</xdr:col>
      <xdr:colOff>701675</xdr:colOff>
      <xdr:row>1310</xdr:row>
      <xdr:rowOff>699329</xdr:rowOff>
    </xdr:to>
    <xdr:pic>
      <xdr:nvPicPr>
        <xdr:cNvPr id="1754" name="Picture 1753">
          <a:extLst>
            <a:ext uri="{FF2B5EF4-FFF2-40B4-BE49-F238E27FC236}">
              <a16:creationId xmlns:a16="http://schemas.microsoft.com/office/drawing/2014/main" xmlns="" id="{2BD79F64-41DE-C4E1-8DD4-3FFBB4231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5927866"/>
          <a:ext cx="723900" cy="6744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1311</xdr:row>
      <xdr:rowOff>24908</xdr:rowOff>
    </xdr:from>
    <xdr:to>
      <xdr:col>15</xdr:col>
      <xdr:colOff>701675</xdr:colOff>
      <xdr:row>1311</xdr:row>
      <xdr:rowOff>699349</xdr:rowOff>
    </xdr:to>
    <xdr:pic>
      <xdr:nvPicPr>
        <xdr:cNvPr id="1756" name="Picture 1755">
          <a:extLst>
            <a:ext uri="{FF2B5EF4-FFF2-40B4-BE49-F238E27FC236}">
              <a16:creationId xmlns:a16="http://schemas.microsoft.com/office/drawing/2014/main" xmlns="" id="{45CCB52C-A87B-F789-462F-837CDF93E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6652163"/>
          <a:ext cx="723900" cy="6744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1312</xdr:row>
      <xdr:rowOff>22744</xdr:rowOff>
    </xdr:from>
    <xdr:to>
      <xdr:col>15</xdr:col>
      <xdr:colOff>701675</xdr:colOff>
      <xdr:row>1312</xdr:row>
      <xdr:rowOff>565669</xdr:rowOff>
    </xdr:to>
    <xdr:pic>
      <xdr:nvPicPr>
        <xdr:cNvPr id="1758" name="Picture 1757">
          <a:extLst>
            <a:ext uri="{FF2B5EF4-FFF2-40B4-BE49-F238E27FC236}">
              <a16:creationId xmlns:a16="http://schemas.microsoft.com/office/drawing/2014/main" xmlns="" id="{EED5A226-C909-C376-BE0D-F8437B8DE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737427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1313</xdr:row>
      <xdr:rowOff>25812</xdr:rowOff>
    </xdr:from>
    <xdr:to>
      <xdr:col>15</xdr:col>
      <xdr:colOff>701675</xdr:colOff>
      <xdr:row>1313</xdr:row>
      <xdr:rowOff>1006263</xdr:rowOff>
    </xdr:to>
    <xdr:pic>
      <xdr:nvPicPr>
        <xdr:cNvPr id="1760" name="Picture 1759">
          <a:extLst>
            <a:ext uri="{FF2B5EF4-FFF2-40B4-BE49-F238E27FC236}">
              <a16:creationId xmlns:a16="http://schemas.microsoft.com/office/drawing/2014/main" xmlns="" id="{11D34632-1BD7-DA31-4286-84A181A0E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7965820"/>
          <a:ext cx="723900" cy="9804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1314</xdr:row>
      <xdr:rowOff>22813</xdr:rowOff>
    </xdr:from>
    <xdr:to>
      <xdr:col>15</xdr:col>
      <xdr:colOff>701675</xdr:colOff>
      <xdr:row>1314</xdr:row>
      <xdr:rowOff>565738</xdr:rowOff>
    </xdr:to>
    <xdr:pic>
      <xdr:nvPicPr>
        <xdr:cNvPr id="1762" name="Picture 1761">
          <a:extLst>
            <a:ext uri="{FF2B5EF4-FFF2-40B4-BE49-F238E27FC236}">
              <a16:creationId xmlns:a16="http://schemas.microsoft.com/office/drawing/2014/main" xmlns="" id="{8CD6EDB1-4DEA-407F-7D99-9624E13A5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899491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1315</xdr:row>
      <xdr:rowOff>25484</xdr:rowOff>
    </xdr:from>
    <xdr:to>
      <xdr:col>15</xdr:col>
      <xdr:colOff>701675</xdr:colOff>
      <xdr:row>1315</xdr:row>
      <xdr:rowOff>753022</xdr:rowOff>
    </xdr:to>
    <xdr:pic>
      <xdr:nvPicPr>
        <xdr:cNvPr id="1764" name="Picture 1763">
          <a:extLst>
            <a:ext uri="{FF2B5EF4-FFF2-40B4-BE49-F238E27FC236}">
              <a16:creationId xmlns:a16="http://schemas.microsoft.com/office/drawing/2014/main" xmlns="" id="{540CEEDF-A91A-6B53-503B-AE5004CE4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19586062"/>
          <a:ext cx="723900" cy="7275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1316</xdr:row>
      <xdr:rowOff>22776</xdr:rowOff>
    </xdr:from>
    <xdr:to>
      <xdr:col>15</xdr:col>
      <xdr:colOff>701675</xdr:colOff>
      <xdr:row>1316</xdr:row>
      <xdr:rowOff>746676</xdr:rowOff>
    </xdr:to>
    <xdr:pic>
      <xdr:nvPicPr>
        <xdr:cNvPr id="1766" name="Picture 1765">
          <a:extLst>
            <a:ext uri="{FF2B5EF4-FFF2-40B4-BE49-F238E27FC236}">
              <a16:creationId xmlns:a16="http://schemas.microsoft.com/office/drawing/2014/main" xmlns="" id="{34845766-F5F0-1DDF-6913-AE4F97DB8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03619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1317</xdr:row>
      <xdr:rowOff>22871</xdr:rowOff>
    </xdr:from>
    <xdr:to>
      <xdr:col>15</xdr:col>
      <xdr:colOff>701675</xdr:colOff>
      <xdr:row>1317</xdr:row>
      <xdr:rowOff>746771</xdr:rowOff>
    </xdr:to>
    <xdr:pic>
      <xdr:nvPicPr>
        <xdr:cNvPr id="1768" name="Picture 1767">
          <a:extLst>
            <a:ext uri="{FF2B5EF4-FFF2-40B4-BE49-F238E27FC236}">
              <a16:creationId xmlns:a16="http://schemas.microsoft.com/office/drawing/2014/main" xmlns="" id="{9BCE481F-4B2D-4CFA-C397-FFDA1A223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113159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1318</xdr:row>
      <xdr:rowOff>22868</xdr:rowOff>
    </xdr:from>
    <xdr:to>
      <xdr:col>15</xdr:col>
      <xdr:colOff>701675</xdr:colOff>
      <xdr:row>1318</xdr:row>
      <xdr:rowOff>746768</xdr:rowOff>
    </xdr:to>
    <xdr:pic>
      <xdr:nvPicPr>
        <xdr:cNvPr id="1770" name="Picture 1769">
          <a:extLst>
            <a:ext uri="{FF2B5EF4-FFF2-40B4-BE49-F238E27FC236}">
              <a16:creationId xmlns:a16="http://schemas.microsoft.com/office/drawing/2014/main" xmlns="" id="{FFBEAEAB-E927-0606-6FB9-9E9405799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190113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1319</xdr:row>
      <xdr:rowOff>22566</xdr:rowOff>
    </xdr:from>
    <xdr:to>
      <xdr:col>15</xdr:col>
      <xdr:colOff>701675</xdr:colOff>
      <xdr:row>1319</xdr:row>
      <xdr:rowOff>1109095</xdr:rowOff>
    </xdr:to>
    <xdr:pic>
      <xdr:nvPicPr>
        <xdr:cNvPr id="1772" name="Picture 1771">
          <a:extLst>
            <a:ext uri="{FF2B5EF4-FFF2-40B4-BE49-F238E27FC236}">
              <a16:creationId xmlns:a16="http://schemas.microsoft.com/office/drawing/2014/main" xmlns="" id="{D229E1E0-1C4B-C180-BDFC-0E9B6E2A2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2670376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1320</xdr:row>
      <xdr:rowOff>22870</xdr:rowOff>
    </xdr:from>
    <xdr:to>
      <xdr:col>15</xdr:col>
      <xdr:colOff>701675</xdr:colOff>
      <xdr:row>1320</xdr:row>
      <xdr:rowOff>936894</xdr:rowOff>
    </xdr:to>
    <xdr:pic>
      <xdr:nvPicPr>
        <xdr:cNvPr id="1774" name="Picture 1773">
          <a:extLst>
            <a:ext uri="{FF2B5EF4-FFF2-40B4-BE49-F238E27FC236}">
              <a16:creationId xmlns:a16="http://schemas.microsoft.com/office/drawing/2014/main" xmlns="" id="{3749AD23-295B-D013-6C9B-1EE45B850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3802363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1321</xdr:row>
      <xdr:rowOff>23442</xdr:rowOff>
    </xdr:from>
    <xdr:to>
      <xdr:col>15</xdr:col>
      <xdr:colOff>701675</xdr:colOff>
      <xdr:row>1321</xdr:row>
      <xdr:rowOff>1207736</xdr:rowOff>
    </xdr:to>
    <xdr:pic>
      <xdr:nvPicPr>
        <xdr:cNvPr id="1776" name="Picture 1775">
          <a:extLst>
            <a:ext uri="{FF2B5EF4-FFF2-40B4-BE49-F238E27FC236}">
              <a16:creationId xmlns:a16="http://schemas.microsoft.com/office/drawing/2014/main" xmlns="" id="{EE8A46B2-A28C-A8D5-6ADD-8435BF248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4762602"/>
          <a:ext cx="723900" cy="11842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1322</xdr:row>
      <xdr:rowOff>21589</xdr:rowOff>
    </xdr:from>
    <xdr:to>
      <xdr:col>15</xdr:col>
      <xdr:colOff>701675</xdr:colOff>
      <xdr:row>1322</xdr:row>
      <xdr:rowOff>747910</xdr:rowOff>
    </xdr:to>
    <xdr:pic>
      <xdr:nvPicPr>
        <xdr:cNvPr id="1778" name="Picture 1777">
          <a:extLst>
            <a:ext uri="{FF2B5EF4-FFF2-40B4-BE49-F238E27FC236}">
              <a16:creationId xmlns:a16="http://schemas.microsoft.com/office/drawing/2014/main" xmlns="" id="{6B2ACBE0-DA73-F45E-5004-4DEEF7B26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5992021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1323</xdr:row>
      <xdr:rowOff>23570</xdr:rowOff>
    </xdr:from>
    <xdr:to>
      <xdr:col>15</xdr:col>
      <xdr:colOff>701675</xdr:colOff>
      <xdr:row>1323</xdr:row>
      <xdr:rowOff>718792</xdr:rowOff>
    </xdr:to>
    <xdr:pic>
      <xdr:nvPicPr>
        <xdr:cNvPr id="1780" name="Picture 1779">
          <a:extLst>
            <a:ext uri="{FF2B5EF4-FFF2-40B4-BE49-F238E27FC236}">
              <a16:creationId xmlns:a16="http://schemas.microsoft.com/office/drawing/2014/main" xmlns="" id="{29F85A8D-9E3B-EC82-2E34-7F82C081D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6763546"/>
          <a:ext cx="723900" cy="69522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1324</xdr:row>
      <xdr:rowOff>23541</xdr:rowOff>
    </xdr:from>
    <xdr:to>
      <xdr:col>15</xdr:col>
      <xdr:colOff>701675</xdr:colOff>
      <xdr:row>1324</xdr:row>
      <xdr:rowOff>899841</xdr:rowOff>
    </xdr:to>
    <xdr:pic>
      <xdr:nvPicPr>
        <xdr:cNvPr id="1782" name="Picture 1781">
          <a:extLst>
            <a:ext uri="{FF2B5EF4-FFF2-40B4-BE49-F238E27FC236}">
              <a16:creationId xmlns:a16="http://schemas.microsoft.com/office/drawing/2014/main" xmlns="" id="{F964AC0B-F048-D95F-4D0D-82E8B49B9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7505901"/>
          <a:ext cx="723900" cy="876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1325</xdr:row>
      <xdr:rowOff>21531</xdr:rowOff>
    </xdr:from>
    <xdr:to>
      <xdr:col>15</xdr:col>
      <xdr:colOff>701675</xdr:colOff>
      <xdr:row>1325</xdr:row>
      <xdr:rowOff>1082925</xdr:rowOff>
    </xdr:to>
    <xdr:pic>
      <xdr:nvPicPr>
        <xdr:cNvPr id="1784" name="Picture 1783">
          <a:extLst>
            <a:ext uri="{FF2B5EF4-FFF2-40B4-BE49-F238E27FC236}">
              <a16:creationId xmlns:a16="http://schemas.microsoft.com/office/drawing/2014/main" xmlns="" id="{DC8B4494-466F-E2D4-D4D4-8ECF8ED03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8427345"/>
          <a:ext cx="723900" cy="10613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1326</xdr:row>
      <xdr:rowOff>22504</xdr:rowOff>
    </xdr:from>
    <xdr:to>
      <xdr:col>15</xdr:col>
      <xdr:colOff>701675</xdr:colOff>
      <xdr:row>1326</xdr:row>
      <xdr:rowOff>1009640</xdr:rowOff>
    </xdr:to>
    <xdr:pic>
      <xdr:nvPicPr>
        <xdr:cNvPr id="1786" name="Picture 1785">
          <a:extLst>
            <a:ext uri="{FF2B5EF4-FFF2-40B4-BE49-F238E27FC236}">
              <a16:creationId xmlns:a16="http://schemas.microsoft.com/office/drawing/2014/main" xmlns="" id="{20DE4FBA-F2C4-70B7-AC28-45CE1E9A6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29532841"/>
          <a:ext cx="723900" cy="987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1327</xdr:row>
      <xdr:rowOff>23871</xdr:rowOff>
    </xdr:from>
    <xdr:to>
      <xdr:col>15</xdr:col>
      <xdr:colOff>701675</xdr:colOff>
      <xdr:row>1327</xdr:row>
      <xdr:rowOff>700413</xdr:rowOff>
    </xdr:to>
    <xdr:pic>
      <xdr:nvPicPr>
        <xdr:cNvPr id="1788" name="Picture 1787">
          <a:extLst>
            <a:ext uri="{FF2B5EF4-FFF2-40B4-BE49-F238E27FC236}">
              <a16:creationId xmlns:a16="http://schemas.microsoft.com/office/drawing/2014/main" xmlns="" id="{F5FDD617-4498-BFD2-1D23-2A7BBD1B8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0566303"/>
          <a:ext cx="723900" cy="6765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1328</xdr:row>
      <xdr:rowOff>22204</xdr:rowOff>
    </xdr:from>
    <xdr:to>
      <xdr:col>15</xdr:col>
      <xdr:colOff>701675</xdr:colOff>
      <xdr:row>1328</xdr:row>
      <xdr:rowOff>991713</xdr:rowOff>
    </xdr:to>
    <xdr:pic>
      <xdr:nvPicPr>
        <xdr:cNvPr id="1790" name="Picture 1789">
          <a:extLst>
            <a:ext uri="{FF2B5EF4-FFF2-40B4-BE49-F238E27FC236}">
              <a16:creationId xmlns:a16="http://schemas.microsoft.com/office/drawing/2014/main" xmlns="" id="{88EDC875-16A9-0692-CD82-5E278EB25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1288913"/>
          <a:ext cx="723900" cy="9695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1329</xdr:row>
      <xdr:rowOff>25010</xdr:rowOff>
    </xdr:from>
    <xdr:to>
      <xdr:col>15</xdr:col>
      <xdr:colOff>701675</xdr:colOff>
      <xdr:row>1329</xdr:row>
      <xdr:rowOff>563388</xdr:rowOff>
    </xdr:to>
    <xdr:pic>
      <xdr:nvPicPr>
        <xdr:cNvPr id="1792" name="Picture 1791">
          <a:extLst>
            <a:ext uri="{FF2B5EF4-FFF2-40B4-BE49-F238E27FC236}">
              <a16:creationId xmlns:a16="http://schemas.microsoft.com/office/drawing/2014/main" xmlns="" id="{3B97E5A0-2ABC-73BE-48D3-AA2F3D44A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2305707"/>
          <a:ext cx="723900" cy="53837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1330</xdr:row>
      <xdr:rowOff>22819</xdr:rowOff>
    </xdr:from>
    <xdr:to>
      <xdr:col>15</xdr:col>
      <xdr:colOff>701675</xdr:colOff>
      <xdr:row>1330</xdr:row>
      <xdr:rowOff>565744</xdr:rowOff>
    </xdr:to>
    <xdr:pic>
      <xdr:nvPicPr>
        <xdr:cNvPr id="1794" name="Picture 1793">
          <a:extLst>
            <a:ext uri="{FF2B5EF4-FFF2-40B4-BE49-F238E27FC236}">
              <a16:creationId xmlns:a16="http://schemas.microsoft.com/office/drawing/2014/main" xmlns="" id="{C8B8CD99-7A9F-02CB-3E7A-2FD72C7FD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289199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1331</xdr:row>
      <xdr:rowOff>22809</xdr:rowOff>
    </xdr:from>
    <xdr:to>
      <xdr:col>15</xdr:col>
      <xdr:colOff>701675</xdr:colOff>
      <xdr:row>1331</xdr:row>
      <xdr:rowOff>746709</xdr:rowOff>
    </xdr:to>
    <xdr:pic>
      <xdr:nvPicPr>
        <xdr:cNvPr id="1796" name="Picture 1795">
          <a:extLst>
            <a:ext uri="{FF2B5EF4-FFF2-40B4-BE49-F238E27FC236}">
              <a16:creationId xmlns:a16="http://schemas.microsoft.com/office/drawing/2014/main" xmlns="" id="{1B2DDFB4-49F7-F6D5-967F-1716B9E10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34804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1332</xdr:row>
      <xdr:rowOff>24393</xdr:rowOff>
    </xdr:from>
    <xdr:to>
      <xdr:col>15</xdr:col>
      <xdr:colOff>701675</xdr:colOff>
      <xdr:row>1332</xdr:row>
      <xdr:rowOff>989593</xdr:rowOff>
    </xdr:to>
    <xdr:pic>
      <xdr:nvPicPr>
        <xdr:cNvPr id="1798" name="Picture 1797">
          <a:extLst>
            <a:ext uri="{FF2B5EF4-FFF2-40B4-BE49-F238E27FC236}">
              <a16:creationId xmlns:a16="http://schemas.microsoft.com/office/drawing/2014/main" xmlns="" id="{F6A2857C-42DE-4E40-2002-29B5C1642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425158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1333</xdr:row>
      <xdr:rowOff>24421</xdr:rowOff>
    </xdr:from>
    <xdr:to>
      <xdr:col>15</xdr:col>
      <xdr:colOff>701675</xdr:colOff>
      <xdr:row>1333</xdr:row>
      <xdr:rowOff>989621</xdr:rowOff>
    </xdr:to>
    <xdr:pic>
      <xdr:nvPicPr>
        <xdr:cNvPr id="1800" name="Picture 1799">
          <a:extLst>
            <a:ext uri="{FF2B5EF4-FFF2-40B4-BE49-F238E27FC236}">
              <a16:creationId xmlns:a16="http://schemas.microsoft.com/office/drawing/2014/main" xmlns="" id="{76582A96-48D0-6061-1D70-4B05D9093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526560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1334</xdr:row>
      <xdr:rowOff>22861</xdr:rowOff>
    </xdr:from>
    <xdr:to>
      <xdr:col>15</xdr:col>
      <xdr:colOff>701675</xdr:colOff>
      <xdr:row>1334</xdr:row>
      <xdr:rowOff>746761</xdr:rowOff>
    </xdr:to>
    <xdr:pic>
      <xdr:nvPicPr>
        <xdr:cNvPr id="1802" name="Picture 1801">
          <a:extLst>
            <a:ext uri="{FF2B5EF4-FFF2-40B4-BE49-F238E27FC236}">
              <a16:creationId xmlns:a16="http://schemas.microsoft.com/office/drawing/2014/main" xmlns="" id="{FD795840-D6C7-BB53-7BE6-C7CC03B3C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627802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1335</xdr:row>
      <xdr:rowOff>24742</xdr:rowOff>
    </xdr:from>
    <xdr:to>
      <xdr:col>15</xdr:col>
      <xdr:colOff>701675</xdr:colOff>
      <xdr:row>1335</xdr:row>
      <xdr:rowOff>989330</xdr:rowOff>
    </xdr:to>
    <xdr:pic>
      <xdr:nvPicPr>
        <xdr:cNvPr id="1804" name="Picture 1803">
          <a:extLst>
            <a:ext uri="{FF2B5EF4-FFF2-40B4-BE49-F238E27FC236}">
              <a16:creationId xmlns:a16="http://schemas.microsoft.com/office/drawing/2014/main" xmlns="" id="{DFF7AB12-F1E7-B5A3-7FBF-974BA369B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7049455"/>
          <a:ext cx="723900" cy="9645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1336</xdr:row>
      <xdr:rowOff>23182</xdr:rowOff>
    </xdr:from>
    <xdr:to>
      <xdr:col>15</xdr:col>
      <xdr:colOff>701675</xdr:colOff>
      <xdr:row>1336</xdr:row>
      <xdr:rowOff>1108502</xdr:rowOff>
    </xdr:to>
    <xdr:pic>
      <xdr:nvPicPr>
        <xdr:cNvPr id="1806" name="Picture 1805">
          <a:extLst>
            <a:ext uri="{FF2B5EF4-FFF2-40B4-BE49-F238E27FC236}">
              <a16:creationId xmlns:a16="http://schemas.microsoft.com/office/drawing/2014/main" xmlns="" id="{E9A80ED5-6575-C335-BACA-16750F60C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8061883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1337</xdr:row>
      <xdr:rowOff>22791</xdr:rowOff>
    </xdr:from>
    <xdr:to>
      <xdr:col>15</xdr:col>
      <xdr:colOff>701675</xdr:colOff>
      <xdr:row>1337</xdr:row>
      <xdr:rowOff>746691</xdr:rowOff>
    </xdr:to>
    <xdr:pic>
      <xdr:nvPicPr>
        <xdr:cNvPr id="1808" name="Picture 1807">
          <a:extLst>
            <a:ext uri="{FF2B5EF4-FFF2-40B4-BE49-F238E27FC236}">
              <a16:creationId xmlns:a16="http://schemas.microsoft.com/office/drawing/2014/main" xmlns="" id="{3E465BA9-C7D7-35C9-2E63-0833DAA80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91931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1338</xdr:row>
      <xdr:rowOff>22588</xdr:rowOff>
    </xdr:from>
    <xdr:to>
      <xdr:col>15</xdr:col>
      <xdr:colOff>701675</xdr:colOff>
      <xdr:row>1338</xdr:row>
      <xdr:rowOff>502522</xdr:rowOff>
    </xdr:to>
    <xdr:pic>
      <xdr:nvPicPr>
        <xdr:cNvPr id="1810" name="Picture 1809">
          <a:extLst>
            <a:ext uri="{FF2B5EF4-FFF2-40B4-BE49-F238E27FC236}">
              <a16:creationId xmlns:a16="http://schemas.microsoft.com/office/drawing/2014/main" xmlns="" id="{0A4FFA5C-1350-D2A8-BD90-EB2D18227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39962517"/>
          <a:ext cx="723900" cy="4799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1339</xdr:row>
      <xdr:rowOff>22850</xdr:rowOff>
    </xdr:from>
    <xdr:to>
      <xdr:col>15</xdr:col>
      <xdr:colOff>701675</xdr:colOff>
      <xdr:row>1339</xdr:row>
      <xdr:rowOff>746750</xdr:rowOff>
    </xdr:to>
    <xdr:pic>
      <xdr:nvPicPr>
        <xdr:cNvPr id="1812" name="Picture 1811">
          <a:extLst>
            <a:ext uri="{FF2B5EF4-FFF2-40B4-BE49-F238E27FC236}">
              <a16:creationId xmlns:a16="http://schemas.microsoft.com/office/drawing/2014/main" xmlns="" id="{2E526504-4ECE-6F63-5487-093F86E48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048788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1340</xdr:row>
      <xdr:rowOff>22847</xdr:rowOff>
    </xdr:from>
    <xdr:to>
      <xdr:col>15</xdr:col>
      <xdr:colOff>701675</xdr:colOff>
      <xdr:row>1340</xdr:row>
      <xdr:rowOff>746747</xdr:rowOff>
    </xdr:to>
    <xdr:pic>
      <xdr:nvPicPr>
        <xdr:cNvPr id="1814" name="Picture 1813">
          <a:extLst>
            <a:ext uri="{FF2B5EF4-FFF2-40B4-BE49-F238E27FC236}">
              <a16:creationId xmlns:a16="http://schemas.microsoft.com/office/drawing/2014/main" xmlns="" id="{EFB3B24D-A625-88A2-EDF6-1F0D49078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12574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1341</xdr:row>
      <xdr:rowOff>24926</xdr:rowOff>
    </xdr:from>
    <xdr:to>
      <xdr:col>15</xdr:col>
      <xdr:colOff>701675</xdr:colOff>
      <xdr:row>1341</xdr:row>
      <xdr:rowOff>771859</xdr:rowOff>
    </xdr:to>
    <xdr:pic>
      <xdr:nvPicPr>
        <xdr:cNvPr id="1816" name="Picture 1815">
          <a:extLst>
            <a:ext uri="{FF2B5EF4-FFF2-40B4-BE49-F238E27FC236}">
              <a16:creationId xmlns:a16="http://schemas.microsoft.com/office/drawing/2014/main" xmlns="" id="{1A4B825F-4055-04C3-A931-C02DD531C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2029045"/>
          <a:ext cx="723900" cy="7469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1342</xdr:row>
      <xdr:rowOff>23162</xdr:rowOff>
    </xdr:from>
    <xdr:to>
      <xdr:col>15</xdr:col>
      <xdr:colOff>701675</xdr:colOff>
      <xdr:row>1342</xdr:row>
      <xdr:rowOff>1108482</xdr:rowOff>
    </xdr:to>
    <xdr:pic>
      <xdr:nvPicPr>
        <xdr:cNvPr id="1818" name="Picture 1817">
          <a:extLst>
            <a:ext uri="{FF2B5EF4-FFF2-40B4-BE49-F238E27FC236}">
              <a16:creationId xmlns:a16="http://schemas.microsoft.com/office/drawing/2014/main" xmlns="" id="{42893E3A-01CC-56A8-B5F0-1773A521A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2823986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1343</xdr:row>
      <xdr:rowOff>23168</xdr:rowOff>
    </xdr:from>
    <xdr:to>
      <xdr:col>15</xdr:col>
      <xdr:colOff>701675</xdr:colOff>
      <xdr:row>1343</xdr:row>
      <xdr:rowOff>1108488</xdr:rowOff>
    </xdr:to>
    <xdr:pic>
      <xdr:nvPicPr>
        <xdr:cNvPr id="1820" name="Picture 1819">
          <a:extLst>
            <a:ext uri="{FF2B5EF4-FFF2-40B4-BE49-F238E27FC236}">
              <a16:creationId xmlns:a16="http://schemas.microsoft.com/office/drawing/2014/main" xmlns="" id="{D8663D31-5F14-7B3D-DB0C-CB2788A4E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3955675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1344</xdr:row>
      <xdr:rowOff>25258</xdr:rowOff>
    </xdr:from>
    <xdr:to>
      <xdr:col>15</xdr:col>
      <xdr:colOff>701675</xdr:colOff>
      <xdr:row>1344</xdr:row>
      <xdr:rowOff>508823</xdr:rowOff>
    </xdr:to>
    <xdr:pic>
      <xdr:nvPicPr>
        <xdr:cNvPr id="1822" name="Picture 1821">
          <a:extLst>
            <a:ext uri="{FF2B5EF4-FFF2-40B4-BE49-F238E27FC236}">
              <a16:creationId xmlns:a16="http://schemas.microsoft.com/office/drawing/2014/main" xmlns="" id="{60D8CAB8-129C-78ED-8A17-3BE04D3F7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5089448"/>
          <a:ext cx="723900" cy="4835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1345</xdr:row>
      <xdr:rowOff>23709</xdr:rowOff>
    </xdr:from>
    <xdr:to>
      <xdr:col>15</xdr:col>
      <xdr:colOff>701675</xdr:colOff>
      <xdr:row>1345</xdr:row>
      <xdr:rowOff>492253</xdr:rowOff>
    </xdr:to>
    <xdr:pic>
      <xdr:nvPicPr>
        <xdr:cNvPr id="1824" name="Picture 1823">
          <a:extLst>
            <a:ext uri="{FF2B5EF4-FFF2-40B4-BE49-F238E27FC236}">
              <a16:creationId xmlns:a16="http://schemas.microsoft.com/office/drawing/2014/main" xmlns="" id="{BAA7AD3C-437E-D7B6-EF2B-7CE6D707B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5622054"/>
          <a:ext cx="723900" cy="4685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1346</xdr:row>
      <xdr:rowOff>24195</xdr:rowOff>
    </xdr:from>
    <xdr:to>
      <xdr:col>15</xdr:col>
      <xdr:colOff>701675</xdr:colOff>
      <xdr:row>1346</xdr:row>
      <xdr:rowOff>908348</xdr:rowOff>
    </xdr:to>
    <xdr:pic>
      <xdr:nvPicPr>
        <xdr:cNvPr id="1826" name="Picture 1825">
          <a:extLst>
            <a:ext uri="{FF2B5EF4-FFF2-40B4-BE49-F238E27FC236}">
              <a16:creationId xmlns:a16="http://schemas.microsoft.com/office/drawing/2014/main" xmlns="" id="{21BD0692-5CDD-DD04-5BF3-CB23B438A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6138587"/>
          <a:ext cx="723900" cy="8841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1347</xdr:row>
      <xdr:rowOff>22756</xdr:rowOff>
    </xdr:from>
    <xdr:to>
      <xdr:col>15</xdr:col>
      <xdr:colOff>701675</xdr:colOff>
      <xdr:row>1347</xdr:row>
      <xdr:rowOff>565681</xdr:rowOff>
    </xdr:to>
    <xdr:pic>
      <xdr:nvPicPr>
        <xdr:cNvPr id="1828" name="Picture 1827">
          <a:extLst>
            <a:ext uri="{FF2B5EF4-FFF2-40B4-BE49-F238E27FC236}">
              <a16:creationId xmlns:a16="http://schemas.microsoft.com/office/drawing/2014/main" xmlns="" id="{4438ED9E-93B1-CFB8-68D4-71F5D05F8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706965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1348</xdr:row>
      <xdr:rowOff>22748</xdr:rowOff>
    </xdr:from>
    <xdr:to>
      <xdr:col>15</xdr:col>
      <xdr:colOff>701675</xdr:colOff>
      <xdr:row>1348</xdr:row>
      <xdr:rowOff>565673</xdr:rowOff>
    </xdr:to>
    <xdr:pic>
      <xdr:nvPicPr>
        <xdr:cNvPr id="1830" name="Picture 1829">
          <a:extLst>
            <a:ext uri="{FF2B5EF4-FFF2-40B4-BE49-F238E27FC236}">
              <a16:creationId xmlns:a16="http://schemas.microsoft.com/office/drawing/2014/main" xmlns="" id="{DDE423FF-400A-E279-A2A4-0B2EB2A2D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765812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1349</xdr:row>
      <xdr:rowOff>22738</xdr:rowOff>
    </xdr:from>
    <xdr:to>
      <xdr:col>15</xdr:col>
      <xdr:colOff>701675</xdr:colOff>
      <xdr:row>1349</xdr:row>
      <xdr:rowOff>565663</xdr:rowOff>
    </xdr:to>
    <xdr:pic>
      <xdr:nvPicPr>
        <xdr:cNvPr id="1832" name="Picture 1831">
          <a:extLst>
            <a:ext uri="{FF2B5EF4-FFF2-40B4-BE49-F238E27FC236}">
              <a16:creationId xmlns:a16="http://schemas.microsoft.com/office/drawing/2014/main" xmlns="" id="{BF97F132-8C52-052A-F687-5AB1ECC7C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824658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1350</xdr:row>
      <xdr:rowOff>22829</xdr:rowOff>
    </xdr:from>
    <xdr:to>
      <xdr:col>15</xdr:col>
      <xdr:colOff>701675</xdr:colOff>
      <xdr:row>1350</xdr:row>
      <xdr:rowOff>746729</xdr:rowOff>
    </xdr:to>
    <xdr:pic>
      <xdr:nvPicPr>
        <xdr:cNvPr id="1834" name="Picture 1833">
          <a:extLst>
            <a:ext uri="{FF2B5EF4-FFF2-40B4-BE49-F238E27FC236}">
              <a16:creationId xmlns:a16="http://schemas.microsoft.com/office/drawing/2014/main" xmlns="" id="{C4FD6D22-4E25-A250-C2F3-0BBEEB962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88351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1351</xdr:row>
      <xdr:rowOff>22726</xdr:rowOff>
    </xdr:from>
    <xdr:to>
      <xdr:col>15</xdr:col>
      <xdr:colOff>701675</xdr:colOff>
      <xdr:row>1351</xdr:row>
      <xdr:rowOff>475164</xdr:rowOff>
    </xdr:to>
    <xdr:pic>
      <xdr:nvPicPr>
        <xdr:cNvPr id="1836" name="Picture 1835">
          <a:extLst>
            <a:ext uri="{FF2B5EF4-FFF2-40B4-BE49-F238E27FC236}">
              <a16:creationId xmlns:a16="http://schemas.microsoft.com/office/drawing/2014/main" xmlns="" id="{B4A54D47-C732-BA3D-B408-FB9000161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49604595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1352</xdr:row>
      <xdr:rowOff>22764</xdr:rowOff>
    </xdr:from>
    <xdr:to>
      <xdr:col>15</xdr:col>
      <xdr:colOff>701675</xdr:colOff>
      <xdr:row>1352</xdr:row>
      <xdr:rowOff>475202</xdr:rowOff>
    </xdr:to>
    <xdr:pic>
      <xdr:nvPicPr>
        <xdr:cNvPr id="1838" name="Picture 1837">
          <a:extLst>
            <a:ext uri="{FF2B5EF4-FFF2-40B4-BE49-F238E27FC236}">
              <a16:creationId xmlns:a16="http://schemas.microsoft.com/office/drawing/2014/main" xmlns="" id="{CEA895B8-D608-DC87-5FFE-19F83348C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0102574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1353</xdr:row>
      <xdr:rowOff>25978</xdr:rowOff>
    </xdr:from>
    <xdr:to>
      <xdr:col>15</xdr:col>
      <xdr:colOff>701675</xdr:colOff>
      <xdr:row>1353</xdr:row>
      <xdr:rowOff>508276</xdr:rowOff>
    </xdr:to>
    <xdr:pic>
      <xdr:nvPicPr>
        <xdr:cNvPr id="1840" name="Picture 1839">
          <a:extLst>
            <a:ext uri="{FF2B5EF4-FFF2-40B4-BE49-F238E27FC236}">
              <a16:creationId xmlns:a16="http://schemas.microsoft.com/office/drawing/2014/main" xmlns="" id="{86B4E0BD-0A93-22C5-FD9A-852DD55B3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0603728"/>
          <a:ext cx="723900" cy="48229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1354</xdr:row>
      <xdr:rowOff>22842</xdr:rowOff>
    </xdr:from>
    <xdr:to>
      <xdr:col>15</xdr:col>
      <xdr:colOff>701675</xdr:colOff>
      <xdr:row>1354</xdr:row>
      <xdr:rowOff>746742</xdr:rowOff>
    </xdr:to>
    <xdr:pic>
      <xdr:nvPicPr>
        <xdr:cNvPr id="1842" name="Picture 1841">
          <a:extLst>
            <a:ext uri="{FF2B5EF4-FFF2-40B4-BE49-F238E27FC236}">
              <a16:creationId xmlns:a16="http://schemas.microsoft.com/office/drawing/2014/main" xmlns="" id="{DAD34AAE-0478-81BF-CDA5-9A8D7EA6B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11347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1355</xdr:row>
      <xdr:rowOff>22838</xdr:rowOff>
    </xdr:from>
    <xdr:to>
      <xdr:col>15</xdr:col>
      <xdr:colOff>701675</xdr:colOff>
      <xdr:row>1355</xdr:row>
      <xdr:rowOff>746738</xdr:rowOff>
    </xdr:to>
    <xdr:pic>
      <xdr:nvPicPr>
        <xdr:cNvPr id="1844" name="Picture 1843">
          <a:extLst>
            <a:ext uri="{FF2B5EF4-FFF2-40B4-BE49-F238E27FC236}">
              <a16:creationId xmlns:a16="http://schemas.microsoft.com/office/drawing/2014/main" xmlns="" id="{541E556F-A39E-844A-D3E3-B14D7E77C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190428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1356</xdr:row>
      <xdr:rowOff>24422</xdr:rowOff>
    </xdr:from>
    <xdr:to>
      <xdr:col>15</xdr:col>
      <xdr:colOff>701675</xdr:colOff>
      <xdr:row>1356</xdr:row>
      <xdr:rowOff>989622</xdr:rowOff>
    </xdr:to>
    <xdr:pic>
      <xdr:nvPicPr>
        <xdr:cNvPr id="1846" name="Picture 1845">
          <a:extLst>
            <a:ext uri="{FF2B5EF4-FFF2-40B4-BE49-F238E27FC236}">
              <a16:creationId xmlns:a16="http://schemas.microsoft.com/office/drawing/2014/main" xmlns="" id="{FF4FD0EE-4CAF-A19B-1752-1ACF478A6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267541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1357</xdr:row>
      <xdr:rowOff>22763</xdr:rowOff>
    </xdr:from>
    <xdr:to>
      <xdr:col>15</xdr:col>
      <xdr:colOff>701675</xdr:colOff>
      <xdr:row>1357</xdr:row>
      <xdr:rowOff>565688</xdr:rowOff>
    </xdr:to>
    <xdr:pic>
      <xdr:nvPicPr>
        <xdr:cNvPr id="1848" name="Picture 1847">
          <a:extLst>
            <a:ext uri="{FF2B5EF4-FFF2-40B4-BE49-F238E27FC236}">
              <a16:creationId xmlns:a16="http://schemas.microsoft.com/office/drawing/2014/main" xmlns="" id="{174BDD02-1F40-CB9A-8D42-0593813C8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368774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1358</xdr:row>
      <xdr:rowOff>22754</xdr:rowOff>
    </xdr:from>
    <xdr:to>
      <xdr:col>15</xdr:col>
      <xdr:colOff>701675</xdr:colOff>
      <xdr:row>1358</xdr:row>
      <xdr:rowOff>565679</xdr:rowOff>
    </xdr:to>
    <xdr:pic>
      <xdr:nvPicPr>
        <xdr:cNvPr id="1850" name="Picture 1849">
          <a:extLst>
            <a:ext uri="{FF2B5EF4-FFF2-40B4-BE49-F238E27FC236}">
              <a16:creationId xmlns:a16="http://schemas.microsoft.com/office/drawing/2014/main" xmlns="" id="{710CCFA8-171D-4AA5-A154-5516544F8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427621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1359</xdr:row>
      <xdr:rowOff>22844</xdr:rowOff>
    </xdr:from>
    <xdr:to>
      <xdr:col>15</xdr:col>
      <xdr:colOff>701675</xdr:colOff>
      <xdr:row>1359</xdr:row>
      <xdr:rowOff>746744</xdr:rowOff>
    </xdr:to>
    <xdr:pic>
      <xdr:nvPicPr>
        <xdr:cNvPr id="1852" name="Picture 1851">
          <a:extLst>
            <a:ext uri="{FF2B5EF4-FFF2-40B4-BE49-F238E27FC236}">
              <a16:creationId xmlns:a16="http://schemas.microsoft.com/office/drawing/2014/main" xmlns="" id="{51281509-7384-67A4-49CE-425352C32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48647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1360</xdr:row>
      <xdr:rowOff>22840</xdr:rowOff>
    </xdr:from>
    <xdr:to>
      <xdr:col>15</xdr:col>
      <xdr:colOff>701675</xdr:colOff>
      <xdr:row>1360</xdr:row>
      <xdr:rowOff>746740</xdr:rowOff>
    </xdr:to>
    <xdr:pic>
      <xdr:nvPicPr>
        <xdr:cNvPr id="1854" name="Picture 1853">
          <a:extLst>
            <a:ext uri="{FF2B5EF4-FFF2-40B4-BE49-F238E27FC236}">
              <a16:creationId xmlns:a16="http://schemas.microsoft.com/office/drawing/2014/main" xmlns="" id="{B7BBEB72-D553-8968-4B11-1D254EE09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56343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1361</xdr:row>
      <xdr:rowOff>22836</xdr:rowOff>
    </xdr:from>
    <xdr:to>
      <xdr:col>15</xdr:col>
      <xdr:colOff>701675</xdr:colOff>
      <xdr:row>1361</xdr:row>
      <xdr:rowOff>746736</xdr:rowOff>
    </xdr:to>
    <xdr:pic>
      <xdr:nvPicPr>
        <xdr:cNvPr id="1856" name="Picture 1855">
          <a:extLst>
            <a:ext uri="{FF2B5EF4-FFF2-40B4-BE49-F238E27FC236}">
              <a16:creationId xmlns:a16="http://schemas.microsoft.com/office/drawing/2014/main" xmlns="" id="{4E999B22-1D6D-50B4-0E69-53DA47D6B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640385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1362</xdr:row>
      <xdr:rowOff>22832</xdr:rowOff>
    </xdr:from>
    <xdr:to>
      <xdr:col>15</xdr:col>
      <xdr:colOff>701675</xdr:colOff>
      <xdr:row>1362</xdr:row>
      <xdr:rowOff>746732</xdr:rowOff>
    </xdr:to>
    <xdr:pic>
      <xdr:nvPicPr>
        <xdr:cNvPr id="1858" name="Picture 1857">
          <a:extLst>
            <a:ext uri="{FF2B5EF4-FFF2-40B4-BE49-F238E27FC236}">
              <a16:creationId xmlns:a16="http://schemas.microsoft.com/office/drawing/2014/main" xmlns="" id="{48F688CC-7E83-1FDF-458E-514978DA8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71733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1363</xdr:row>
      <xdr:rowOff>24416</xdr:rowOff>
    </xdr:from>
    <xdr:to>
      <xdr:col>15</xdr:col>
      <xdr:colOff>701675</xdr:colOff>
      <xdr:row>1363</xdr:row>
      <xdr:rowOff>989616</xdr:rowOff>
    </xdr:to>
    <xdr:pic>
      <xdr:nvPicPr>
        <xdr:cNvPr id="1860" name="Picture 1859">
          <a:extLst>
            <a:ext uri="{FF2B5EF4-FFF2-40B4-BE49-F238E27FC236}">
              <a16:creationId xmlns:a16="http://schemas.microsoft.com/office/drawing/2014/main" xmlns="" id="{3B6EFC15-C48B-C399-902B-DC3EA304F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794452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1364</xdr:row>
      <xdr:rowOff>24443</xdr:rowOff>
    </xdr:from>
    <xdr:to>
      <xdr:col>15</xdr:col>
      <xdr:colOff>701675</xdr:colOff>
      <xdr:row>1364</xdr:row>
      <xdr:rowOff>989643</xdr:rowOff>
    </xdr:to>
    <xdr:pic>
      <xdr:nvPicPr>
        <xdr:cNvPr id="1862" name="Picture 1861">
          <a:extLst>
            <a:ext uri="{FF2B5EF4-FFF2-40B4-BE49-F238E27FC236}">
              <a16:creationId xmlns:a16="http://schemas.microsoft.com/office/drawing/2014/main" xmlns="" id="{AAC57507-91E5-6247-DEBA-E5CB0B7AD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895854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1365</xdr:row>
      <xdr:rowOff>24372</xdr:rowOff>
    </xdr:from>
    <xdr:to>
      <xdr:col>15</xdr:col>
      <xdr:colOff>701675</xdr:colOff>
      <xdr:row>1365</xdr:row>
      <xdr:rowOff>989572</xdr:rowOff>
    </xdr:to>
    <xdr:pic>
      <xdr:nvPicPr>
        <xdr:cNvPr id="1864" name="Picture 1863">
          <a:extLst>
            <a:ext uri="{FF2B5EF4-FFF2-40B4-BE49-F238E27FC236}">
              <a16:creationId xmlns:a16="http://schemas.microsoft.com/office/drawing/2014/main" xmlns="" id="{3F828142-8DBD-54B4-FE53-03D715379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5997245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1366</xdr:row>
      <xdr:rowOff>22812</xdr:rowOff>
    </xdr:from>
    <xdr:to>
      <xdr:col>15</xdr:col>
      <xdr:colOff>701675</xdr:colOff>
      <xdr:row>1366</xdr:row>
      <xdr:rowOff>746712</xdr:rowOff>
    </xdr:to>
    <xdr:pic>
      <xdr:nvPicPr>
        <xdr:cNvPr id="1866" name="Picture 1865">
          <a:extLst>
            <a:ext uri="{FF2B5EF4-FFF2-40B4-BE49-F238E27FC236}">
              <a16:creationId xmlns:a16="http://schemas.microsoft.com/office/drawing/2014/main" xmlns="" id="{5D4AE002-2B96-0075-595F-D784DC5BC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09848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1367</xdr:row>
      <xdr:rowOff>22807</xdr:rowOff>
    </xdr:from>
    <xdr:to>
      <xdr:col>15</xdr:col>
      <xdr:colOff>701675</xdr:colOff>
      <xdr:row>1367</xdr:row>
      <xdr:rowOff>746707</xdr:rowOff>
    </xdr:to>
    <xdr:pic>
      <xdr:nvPicPr>
        <xdr:cNvPr id="1868" name="Picture 1867">
          <a:extLst>
            <a:ext uri="{FF2B5EF4-FFF2-40B4-BE49-F238E27FC236}">
              <a16:creationId xmlns:a16="http://schemas.microsoft.com/office/drawing/2014/main" xmlns="" id="{A6BF128E-AA6B-905E-498C-5D40D8E5C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17544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1368</xdr:row>
      <xdr:rowOff>22804</xdr:rowOff>
    </xdr:from>
    <xdr:to>
      <xdr:col>15</xdr:col>
      <xdr:colOff>701675</xdr:colOff>
      <xdr:row>1368</xdr:row>
      <xdr:rowOff>746704</xdr:rowOff>
    </xdr:to>
    <xdr:pic>
      <xdr:nvPicPr>
        <xdr:cNvPr id="1870" name="Picture 1869">
          <a:extLst>
            <a:ext uri="{FF2B5EF4-FFF2-40B4-BE49-F238E27FC236}">
              <a16:creationId xmlns:a16="http://schemas.microsoft.com/office/drawing/2014/main" xmlns="" id="{C76F3549-00ED-8705-63AD-780D511B3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25239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1369</xdr:row>
      <xdr:rowOff>22899</xdr:rowOff>
    </xdr:from>
    <xdr:to>
      <xdr:col>15</xdr:col>
      <xdr:colOff>701675</xdr:colOff>
      <xdr:row>1369</xdr:row>
      <xdr:rowOff>565654</xdr:rowOff>
    </xdr:to>
    <xdr:pic>
      <xdr:nvPicPr>
        <xdr:cNvPr id="1872" name="Picture 1871">
          <a:extLst>
            <a:ext uri="{FF2B5EF4-FFF2-40B4-BE49-F238E27FC236}">
              <a16:creationId xmlns:a16="http://schemas.microsoft.com/office/drawing/2014/main" xmlns="" id="{8F424D6C-2639-0C23-12DF-30C41EB8B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3293608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1370</xdr:row>
      <xdr:rowOff>22890</xdr:rowOff>
    </xdr:from>
    <xdr:to>
      <xdr:col>15</xdr:col>
      <xdr:colOff>701675</xdr:colOff>
      <xdr:row>1370</xdr:row>
      <xdr:rowOff>565645</xdr:rowOff>
    </xdr:to>
    <xdr:pic>
      <xdr:nvPicPr>
        <xdr:cNvPr id="1874" name="Picture 1873">
          <a:extLst>
            <a:ext uri="{FF2B5EF4-FFF2-40B4-BE49-F238E27FC236}">
              <a16:creationId xmlns:a16="http://schemas.microsoft.com/office/drawing/2014/main" xmlns="" id="{8A8275CA-B426-1F15-97A9-2A5E7DE95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3882074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1371</xdr:row>
      <xdr:rowOff>22782</xdr:rowOff>
    </xdr:from>
    <xdr:to>
      <xdr:col>15</xdr:col>
      <xdr:colOff>701675</xdr:colOff>
      <xdr:row>1371</xdr:row>
      <xdr:rowOff>746682</xdr:rowOff>
    </xdr:to>
    <xdr:pic>
      <xdr:nvPicPr>
        <xdr:cNvPr id="1876" name="Picture 1875">
          <a:extLst>
            <a:ext uri="{FF2B5EF4-FFF2-40B4-BE49-F238E27FC236}">
              <a16:creationId xmlns:a16="http://schemas.microsoft.com/office/drawing/2014/main" xmlns="" id="{CB3EC988-70A8-8619-E4E5-F2377C4C6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447044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1372</xdr:row>
      <xdr:rowOff>22480</xdr:rowOff>
    </xdr:from>
    <xdr:to>
      <xdr:col>15</xdr:col>
      <xdr:colOff>701675</xdr:colOff>
      <xdr:row>1372</xdr:row>
      <xdr:rowOff>846655</xdr:rowOff>
    </xdr:to>
    <xdr:pic>
      <xdr:nvPicPr>
        <xdr:cNvPr id="1878" name="Picture 1877">
          <a:extLst>
            <a:ext uri="{FF2B5EF4-FFF2-40B4-BE49-F238E27FC236}">
              <a16:creationId xmlns:a16="http://schemas.microsoft.com/office/drawing/2014/main" xmlns="" id="{D965A288-D1D1-EFC9-AE8E-CC67945F5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5239684"/>
          <a:ext cx="723900" cy="8241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1373</xdr:row>
      <xdr:rowOff>22801</xdr:rowOff>
    </xdr:from>
    <xdr:to>
      <xdr:col>15</xdr:col>
      <xdr:colOff>701675</xdr:colOff>
      <xdr:row>1373</xdr:row>
      <xdr:rowOff>565726</xdr:rowOff>
    </xdr:to>
    <xdr:pic>
      <xdr:nvPicPr>
        <xdr:cNvPr id="1880" name="Picture 1879">
          <a:extLst>
            <a:ext uri="{FF2B5EF4-FFF2-40B4-BE49-F238E27FC236}">
              <a16:creationId xmlns:a16="http://schemas.microsoft.com/office/drawing/2014/main" xmlns="" id="{A066F627-DAE5-FEC5-13B1-2B1BD0681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610913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1375</xdr:row>
      <xdr:rowOff>25826</xdr:rowOff>
    </xdr:from>
    <xdr:to>
      <xdr:col>15</xdr:col>
      <xdr:colOff>701675</xdr:colOff>
      <xdr:row>1375</xdr:row>
      <xdr:rowOff>508426</xdr:rowOff>
    </xdr:to>
    <xdr:pic>
      <xdr:nvPicPr>
        <xdr:cNvPr id="1882" name="Picture 1881">
          <a:extLst>
            <a:ext uri="{FF2B5EF4-FFF2-40B4-BE49-F238E27FC236}">
              <a16:creationId xmlns:a16="http://schemas.microsoft.com/office/drawing/2014/main" xmlns="" id="{B6BE7B89-5FB2-2B51-E32A-F84851D25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6972242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1376</xdr:row>
      <xdr:rowOff>22790</xdr:rowOff>
    </xdr:from>
    <xdr:to>
      <xdr:col>15</xdr:col>
      <xdr:colOff>701675</xdr:colOff>
      <xdr:row>1376</xdr:row>
      <xdr:rowOff>565715</xdr:rowOff>
    </xdr:to>
    <xdr:pic>
      <xdr:nvPicPr>
        <xdr:cNvPr id="1884" name="Picture 1883">
          <a:extLst>
            <a:ext uri="{FF2B5EF4-FFF2-40B4-BE49-F238E27FC236}">
              <a16:creationId xmlns:a16="http://schemas.microsoft.com/office/drawing/2014/main" xmlns="" id="{E3AC4C2D-14CE-96D1-8F20-72E258C2D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750336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1377</xdr:row>
      <xdr:rowOff>22781</xdr:rowOff>
    </xdr:from>
    <xdr:to>
      <xdr:col>15</xdr:col>
      <xdr:colOff>701675</xdr:colOff>
      <xdr:row>1377</xdr:row>
      <xdr:rowOff>746681</xdr:rowOff>
    </xdr:to>
    <xdr:pic>
      <xdr:nvPicPr>
        <xdr:cNvPr id="1886" name="Picture 1885">
          <a:extLst>
            <a:ext uri="{FF2B5EF4-FFF2-40B4-BE49-F238E27FC236}">
              <a16:creationId xmlns:a16="http://schemas.microsoft.com/office/drawing/2014/main" xmlns="" id="{9E07C841-F8A6-C5E7-70AC-24FA6BEE4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80918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1378</xdr:row>
      <xdr:rowOff>22777</xdr:rowOff>
    </xdr:from>
    <xdr:to>
      <xdr:col>15</xdr:col>
      <xdr:colOff>701675</xdr:colOff>
      <xdr:row>1378</xdr:row>
      <xdr:rowOff>746677</xdr:rowOff>
    </xdr:to>
    <xdr:pic>
      <xdr:nvPicPr>
        <xdr:cNvPr id="1888" name="Picture 1887">
          <a:extLst>
            <a:ext uri="{FF2B5EF4-FFF2-40B4-BE49-F238E27FC236}">
              <a16:creationId xmlns:a16="http://schemas.microsoft.com/office/drawing/2014/main" xmlns="" id="{5D0D5DB4-50D8-7AEA-23E7-2C3D783E1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88613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1379</xdr:row>
      <xdr:rowOff>22674</xdr:rowOff>
    </xdr:from>
    <xdr:to>
      <xdr:col>15</xdr:col>
      <xdr:colOff>701675</xdr:colOff>
      <xdr:row>1379</xdr:row>
      <xdr:rowOff>801257</xdr:rowOff>
    </xdr:to>
    <xdr:pic>
      <xdr:nvPicPr>
        <xdr:cNvPr id="1890" name="Picture 1889">
          <a:extLst>
            <a:ext uri="{FF2B5EF4-FFF2-40B4-BE49-F238E27FC236}">
              <a16:creationId xmlns:a16="http://schemas.microsoft.com/office/drawing/2014/main" xmlns="" id="{4F33A984-FF28-A039-29E5-A9763090D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9630809"/>
          <a:ext cx="723900" cy="778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1380</xdr:row>
      <xdr:rowOff>24408</xdr:rowOff>
    </xdr:from>
    <xdr:to>
      <xdr:col>15</xdr:col>
      <xdr:colOff>701675</xdr:colOff>
      <xdr:row>1380</xdr:row>
      <xdr:rowOff>989608</xdr:rowOff>
    </xdr:to>
    <xdr:pic>
      <xdr:nvPicPr>
        <xdr:cNvPr id="1892" name="Picture 1891">
          <a:extLst>
            <a:ext uri="{FF2B5EF4-FFF2-40B4-BE49-F238E27FC236}">
              <a16:creationId xmlns:a16="http://schemas.microsoft.com/office/drawing/2014/main" xmlns="" id="{D7C1A6CE-B068-6557-9020-B10D15F5F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045640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1381</xdr:row>
      <xdr:rowOff>22749</xdr:rowOff>
    </xdr:from>
    <xdr:to>
      <xdr:col>15</xdr:col>
      <xdr:colOff>701675</xdr:colOff>
      <xdr:row>1381</xdr:row>
      <xdr:rowOff>792060</xdr:rowOff>
    </xdr:to>
    <xdr:pic>
      <xdr:nvPicPr>
        <xdr:cNvPr id="1894" name="Picture 1893">
          <a:extLst>
            <a:ext uri="{FF2B5EF4-FFF2-40B4-BE49-F238E27FC236}">
              <a16:creationId xmlns:a16="http://schemas.microsoft.com/office/drawing/2014/main" xmlns="" id="{0FB96060-F9BA-31A4-C20B-6088E07F7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1468737"/>
          <a:ext cx="723900" cy="769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1382</xdr:row>
      <xdr:rowOff>22820</xdr:rowOff>
    </xdr:from>
    <xdr:to>
      <xdr:col>15</xdr:col>
      <xdr:colOff>701675</xdr:colOff>
      <xdr:row>1382</xdr:row>
      <xdr:rowOff>565745</xdr:rowOff>
    </xdr:to>
    <xdr:pic>
      <xdr:nvPicPr>
        <xdr:cNvPr id="1896" name="Picture 1895">
          <a:extLst>
            <a:ext uri="{FF2B5EF4-FFF2-40B4-BE49-F238E27FC236}">
              <a16:creationId xmlns:a16="http://schemas.microsoft.com/office/drawing/2014/main" xmlns="" id="{C8BDA062-FD8A-802B-8158-003F0899B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228362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1383</xdr:row>
      <xdr:rowOff>22812</xdr:rowOff>
    </xdr:from>
    <xdr:to>
      <xdr:col>15</xdr:col>
      <xdr:colOff>701675</xdr:colOff>
      <xdr:row>1383</xdr:row>
      <xdr:rowOff>746712</xdr:rowOff>
    </xdr:to>
    <xdr:pic>
      <xdr:nvPicPr>
        <xdr:cNvPr id="1898" name="Picture 1897">
          <a:extLst>
            <a:ext uri="{FF2B5EF4-FFF2-40B4-BE49-F238E27FC236}">
              <a16:creationId xmlns:a16="http://schemas.microsoft.com/office/drawing/2014/main" xmlns="" id="{8E9CB895-0ECE-D1E5-577D-BFA64C8CC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28720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1384</xdr:row>
      <xdr:rowOff>24792</xdr:rowOff>
    </xdr:from>
    <xdr:to>
      <xdr:col>15</xdr:col>
      <xdr:colOff>701675</xdr:colOff>
      <xdr:row>1384</xdr:row>
      <xdr:rowOff>1007228</xdr:rowOff>
    </xdr:to>
    <xdr:pic>
      <xdr:nvPicPr>
        <xdr:cNvPr id="1900" name="Picture 1899">
          <a:extLst>
            <a:ext uri="{FF2B5EF4-FFF2-40B4-BE49-F238E27FC236}">
              <a16:creationId xmlns:a16="http://schemas.microsoft.com/office/drawing/2014/main" xmlns="" id="{919AB462-DEF2-E14C-08FE-74E06C8E7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3643612"/>
          <a:ext cx="723900" cy="9824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1385</xdr:row>
      <xdr:rowOff>22389</xdr:rowOff>
    </xdr:from>
    <xdr:to>
      <xdr:col>15</xdr:col>
      <xdr:colOff>701675</xdr:colOff>
      <xdr:row>1385</xdr:row>
      <xdr:rowOff>1181660</xdr:rowOff>
    </xdr:to>
    <xdr:pic>
      <xdr:nvPicPr>
        <xdr:cNvPr id="1902" name="Picture 1901">
          <a:extLst>
            <a:ext uri="{FF2B5EF4-FFF2-40B4-BE49-F238E27FC236}">
              <a16:creationId xmlns:a16="http://schemas.microsoft.com/office/drawing/2014/main" xmlns="" id="{FFFC9FDE-1486-F22A-618B-1FEFD33E8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4673304"/>
          <a:ext cx="723900" cy="11592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1386</xdr:row>
      <xdr:rowOff>22397</xdr:rowOff>
    </xdr:from>
    <xdr:to>
      <xdr:col>15</xdr:col>
      <xdr:colOff>701675</xdr:colOff>
      <xdr:row>1386</xdr:row>
      <xdr:rowOff>1181668</xdr:rowOff>
    </xdr:to>
    <xdr:pic>
      <xdr:nvPicPr>
        <xdr:cNvPr id="1904" name="Picture 1903">
          <a:extLst>
            <a:ext uri="{FF2B5EF4-FFF2-40B4-BE49-F238E27FC236}">
              <a16:creationId xmlns:a16="http://schemas.microsoft.com/office/drawing/2014/main" xmlns="" id="{C6DB3BE4-3323-FD74-B8DC-5AEECA8A6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5877423"/>
          <a:ext cx="723900" cy="11592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1387</xdr:row>
      <xdr:rowOff>22801</xdr:rowOff>
    </xdr:from>
    <xdr:to>
      <xdr:col>15</xdr:col>
      <xdr:colOff>701675</xdr:colOff>
      <xdr:row>1387</xdr:row>
      <xdr:rowOff>746701</xdr:rowOff>
    </xdr:to>
    <xdr:pic>
      <xdr:nvPicPr>
        <xdr:cNvPr id="1906" name="Picture 1905">
          <a:extLst>
            <a:ext uri="{FF2B5EF4-FFF2-40B4-BE49-F238E27FC236}">
              <a16:creationId xmlns:a16="http://schemas.microsoft.com/office/drawing/2014/main" xmlns="" id="{D2EEE9F6-6CE2-6297-E313-80C4010D3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708193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1388</xdr:row>
      <xdr:rowOff>24584</xdr:rowOff>
    </xdr:from>
    <xdr:to>
      <xdr:col>15</xdr:col>
      <xdr:colOff>701675</xdr:colOff>
      <xdr:row>1388</xdr:row>
      <xdr:rowOff>989407</xdr:rowOff>
    </xdr:to>
    <xdr:pic>
      <xdr:nvPicPr>
        <xdr:cNvPr id="1908" name="Picture 1907">
          <a:extLst>
            <a:ext uri="{FF2B5EF4-FFF2-40B4-BE49-F238E27FC236}">
              <a16:creationId xmlns:a16="http://schemas.microsoft.com/office/drawing/2014/main" xmlns="" id="{2D852195-7E1F-88A6-E2C2-5306DAA3E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7853265"/>
          <a:ext cx="723900" cy="9648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1389</xdr:row>
      <xdr:rowOff>22826</xdr:rowOff>
    </xdr:from>
    <xdr:to>
      <xdr:col>15</xdr:col>
      <xdr:colOff>701675</xdr:colOff>
      <xdr:row>1389</xdr:row>
      <xdr:rowOff>746726</xdr:rowOff>
    </xdr:to>
    <xdr:pic>
      <xdr:nvPicPr>
        <xdr:cNvPr id="1910" name="Picture 1909">
          <a:extLst>
            <a:ext uri="{FF2B5EF4-FFF2-40B4-BE49-F238E27FC236}">
              <a16:creationId xmlns:a16="http://schemas.microsoft.com/office/drawing/2014/main" xmlns="" id="{7E638FF6-2354-B4BB-9580-D5FBDC3B8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886549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1390</xdr:row>
      <xdr:rowOff>25798</xdr:rowOff>
    </xdr:from>
    <xdr:to>
      <xdr:col>15</xdr:col>
      <xdr:colOff>701675</xdr:colOff>
      <xdr:row>1390</xdr:row>
      <xdr:rowOff>508398</xdr:rowOff>
    </xdr:to>
    <xdr:pic>
      <xdr:nvPicPr>
        <xdr:cNvPr id="1912" name="Picture 1911">
          <a:extLst>
            <a:ext uri="{FF2B5EF4-FFF2-40B4-BE49-F238E27FC236}">
              <a16:creationId xmlns:a16="http://schemas.microsoft.com/office/drawing/2014/main" xmlns="" id="{965C8AB1-CD47-5F24-0F3A-4378FD77F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79638012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1391</xdr:row>
      <xdr:rowOff>24349</xdr:rowOff>
    </xdr:from>
    <xdr:to>
      <xdr:col>15</xdr:col>
      <xdr:colOff>701675</xdr:colOff>
      <xdr:row>1391</xdr:row>
      <xdr:rowOff>989549</xdr:rowOff>
    </xdr:to>
    <xdr:pic>
      <xdr:nvPicPr>
        <xdr:cNvPr id="1914" name="Picture 1913">
          <a:extLst>
            <a:ext uri="{FF2B5EF4-FFF2-40B4-BE49-F238E27FC236}">
              <a16:creationId xmlns:a16="http://schemas.microsoft.com/office/drawing/2014/main" xmlns="" id="{C87C7393-7A75-6F11-5036-F2ABB7A27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017071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1392</xdr:row>
      <xdr:rowOff>24377</xdr:rowOff>
    </xdr:from>
    <xdr:to>
      <xdr:col>15</xdr:col>
      <xdr:colOff>701675</xdr:colOff>
      <xdr:row>1392</xdr:row>
      <xdr:rowOff>989577</xdr:rowOff>
    </xdr:to>
    <xdr:pic>
      <xdr:nvPicPr>
        <xdr:cNvPr id="1916" name="Picture 1915">
          <a:extLst>
            <a:ext uri="{FF2B5EF4-FFF2-40B4-BE49-F238E27FC236}">
              <a16:creationId xmlns:a16="http://schemas.microsoft.com/office/drawing/2014/main" xmlns="" id="{6DF27BC2-B4AE-C3A7-2BFC-D9A34B027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118473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1393</xdr:row>
      <xdr:rowOff>22419</xdr:rowOff>
    </xdr:from>
    <xdr:to>
      <xdr:col>15</xdr:col>
      <xdr:colOff>701675</xdr:colOff>
      <xdr:row>1393</xdr:row>
      <xdr:rowOff>538801</xdr:rowOff>
    </xdr:to>
    <xdr:pic>
      <xdr:nvPicPr>
        <xdr:cNvPr id="1918" name="Picture 1917">
          <a:extLst>
            <a:ext uri="{FF2B5EF4-FFF2-40B4-BE49-F238E27FC236}">
              <a16:creationId xmlns:a16="http://schemas.microsoft.com/office/drawing/2014/main" xmlns="" id="{849D70FC-F78F-D42C-D380-5F168B301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2196764"/>
          <a:ext cx="723900" cy="5163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1394</xdr:row>
      <xdr:rowOff>24072</xdr:rowOff>
    </xdr:from>
    <xdr:to>
      <xdr:col>15</xdr:col>
      <xdr:colOff>701675</xdr:colOff>
      <xdr:row>1394</xdr:row>
      <xdr:rowOff>627700</xdr:rowOff>
    </xdr:to>
    <xdr:pic>
      <xdr:nvPicPr>
        <xdr:cNvPr id="1920" name="Picture 1919">
          <a:extLst>
            <a:ext uri="{FF2B5EF4-FFF2-40B4-BE49-F238E27FC236}">
              <a16:creationId xmlns:a16="http://schemas.microsoft.com/office/drawing/2014/main" xmlns="" id="{750B7978-7B5B-2CCE-463E-20E2AE379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2759731"/>
          <a:ext cx="723900" cy="6036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1395</xdr:row>
      <xdr:rowOff>22899</xdr:rowOff>
    </xdr:from>
    <xdr:to>
      <xdr:col>15</xdr:col>
      <xdr:colOff>701675</xdr:colOff>
      <xdr:row>1395</xdr:row>
      <xdr:rowOff>565654</xdr:rowOff>
    </xdr:to>
    <xdr:pic>
      <xdr:nvPicPr>
        <xdr:cNvPr id="1922" name="Picture 1921">
          <a:extLst>
            <a:ext uri="{FF2B5EF4-FFF2-40B4-BE49-F238E27FC236}">
              <a16:creationId xmlns:a16="http://schemas.microsoft.com/office/drawing/2014/main" xmlns="" id="{41D2789B-2170-86BC-4ACC-B7E4F5284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3410408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1396</xdr:row>
      <xdr:rowOff>22890</xdr:rowOff>
    </xdr:from>
    <xdr:to>
      <xdr:col>15</xdr:col>
      <xdr:colOff>701675</xdr:colOff>
      <xdr:row>1396</xdr:row>
      <xdr:rowOff>565645</xdr:rowOff>
    </xdr:to>
    <xdr:pic>
      <xdr:nvPicPr>
        <xdr:cNvPr id="1924" name="Picture 1923">
          <a:extLst>
            <a:ext uri="{FF2B5EF4-FFF2-40B4-BE49-F238E27FC236}">
              <a16:creationId xmlns:a16="http://schemas.microsoft.com/office/drawing/2014/main" xmlns="" id="{3331E0E9-D9EB-AD8B-BA79-119C16BCD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3998874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1397</xdr:row>
      <xdr:rowOff>22882</xdr:rowOff>
    </xdr:from>
    <xdr:to>
      <xdr:col>15</xdr:col>
      <xdr:colOff>701675</xdr:colOff>
      <xdr:row>1397</xdr:row>
      <xdr:rowOff>565637</xdr:rowOff>
    </xdr:to>
    <xdr:pic>
      <xdr:nvPicPr>
        <xdr:cNvPr id="1926" name="Picture 1925">
          <a:extLst>
            <a:ext uri="{FF2B5EF4-FFF2-40B4-BE49-F238E27FC236}">
              <a16:creationId xmlns:a16="http://schemas.microsoft.com/office/drawing/2014/main" xmlns="" id="{B6068BC7-88C3-0D94-4606-ACA3F72DF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4587341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1398</xdr:row>
      <xdr:rowOff>22872</xdr:rowOff>
    </xdr:from>
    <xdr:to>
      <xdr:col>15</xdr:col>
      <xdr:colOff>701675</xdr:colOff>
      <xdr:row>1398</xdr:row>
      <xdr:rowOff>1108722</xdr:rowOff>
    </xdr:to>
    <xdr:pic>
      <xdr:nvPicPr>
        <xdr:cNvPr id="1928" name="Picture 1927">
          <a:extLst>
            <a:ext uri="{FF2B5EF4-FFF2-40B4-BE49-F238E27FC236}">
              <a16:creationId xmlns:a16="http://schemas.microsoft.com/office/drawing/2014/main" xmlns="" id="{22EECEC7-4152-32B1-5100-250EF19E6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517580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1399</xdr:row>
      <xdr:rowOff>25755</xdr:rowOff>
    </xdr:from>
    <xdr:to>
      <xdr:col>15</xdr:col>
      <xdr:colOff>701675</xdr:colOff>
      <xdr:row>1399</xdr:row>
      <xdr:rowOff>1142232</xdr:rowOff>
    </xdr:to>
    <xdr:pic>
      <xdr:nvPicPr>
        <xdr:cNvPr id="1930" name="Picture 1929">
          <a:extLst>
            <a:ext uri="{FF2B5EF4-FFF2-40B4-BE49-F238E27FC236}">
              <a16:creationId xmlns:a16="http://schemas.microsoft.com/office/drawing/2014/main" xmlns="" id="{4384A37D-F5AE-30E3-7C56-2E185D0DE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6310373"/>
          <a:ext cx="723900" cy="11164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1400</xdr:row>
      <xdr:rowOff>25663</xdr:rowOff>
    </xdr:from>
    <xdr:to>
      <xdr:col>15</xdr:col>
      <xdr:colOff>701675</xdr:colOff>
      <xdr:row>1400</xdr:row>
      <xdr:rowOff>1142140</xdr:rowOff>
    </xdr:to>
    <xdr:pic>
      <xdr:nvPicPr>
        <xdr:cNvPr id="1932" name="Picture 1931">
          <a:extLst>
            <a:ext uri="{FF2B5EF4-FFF2-40B4-BE49-F238E27FC236}">
              <a16:creationId xmlns:a16="http://schemas.microsoft.com/office/drawing/2014/main" xmlns="" id="{41920855-80B5-8B50-FF0D-68E7F6808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7478178"/>
          <a:ext cx="723900" cy="11164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1401</xdr:row>
      <xdr:rowOff>24281</xdr:rowOff>
    </xdr:from>
    <xdr:to>
      <xdr:col>15</xdr:col>
      <xdr:colOff>701675</xdr:colOff>
      <xdr:row>1401</xdr:row>
      <xdr:rowOff>817596</xdr:rowOff>
    </xdr:to>
    <xdr:pic>
      <xdr:nvPicPr>
        <xdr:cNvPr id="1934" name="Picture 1933">
          <a:extLst>
            <a:ext uri="{FF2B5EF4-FFF2-40B4-BE49-F238E27FC236}">
              <a16:creationId xmlns:a16="http://schemas.microsoft.com/office/drawing/2014/main" xmlns="" id="{8F8D81AF-45F3-E933-4412-46489DBF7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8644693"/>
          <a:ext cx="723900" cy="79331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1402</xdr:row>
      <xdr:rowOff>24279</xdr:rowOff>
    </xdr:from>
    <xdr:to>
      <xdr:col>15</xdr:col>
      <xdr:colOff>701675</xdr:colOff>
      <xdr:row>1402</xdr:row>
      <xdr:rowOff>817594</xdr:rowOff>
    </xdr:to>
    <xdr:pic>
      <xdr:nvPicPr>
        <xdr:cNvPr id="1936" name="Picture 1935">
          <a:extLst>
            <a:ext uri="{FF2B5EF4-FFF2-40B4-BE49-F238E27FC236}">
              <a16:creationId xmlns:a16="http://schemas.microsoft.com/office/drawing/2014/main" xmlns="" id="{53B0F367-6BE2-5F0D-21BE-528A18066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89486663"/>
          <a:ext cx="723900" cy="79331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1403</xdr:row>
      <xdr:rowOff>22789</xdr:rowOff>
    </xdr:from>
    <xdr:to>
      <xdr:col>15</xdr:col>
      <xdr:colOff>701675</xdr:colOff>
      <xdr:row>1403</xdr:row>
      <xdr:rowOff>746689</xdr:rowOff>
    </xdr:to>
    <xdr:pic>
      <xdr:nvPicPr>
        <xdr:cNvPr id="1938" name="Picture 1937">
          <a:extLst>
            <a:ext uri="{FF2B5EF4-FFF2-40B4-BE49-F238E27FC236}">
              <a16:creationId xmlns:a16="http://schemas.microsoft.com/office/drawing/2014/main" xmlns="" id="{8B005E7E-C47D-1313-36B3-8D09F363C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03271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1404</xdr:row>
      <xdr:rowOff>22785</xdr:rowOff>
    </xdr:from>
    <xdr:to>
      <xdr:col>15</xdr:col>
      <xdr:colOff>701675</xdr:colOff>
      <xdr:row>1404</xdr:row>
      <xdr:rowOff>746685</xdr:rowOff>
    </xdr:to>
    <xdr:pic>
      <xdr:nvPicPr>
        <xdr:cNvPr id="1940" name="Picture 1939">
          <a:extLst>
            <a:ext uri="{FF2B5EF4-FFF2-40B4-BE49-F238E27FC236}">
              <a16:creationId xmlns:a16="http://schemas.microsoft.com/office/drawing/2014/main" xmlns="" id="{7464859E-E6A0-F359-857C-7A943AAD5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10966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1405</xdr:row>
      <xdr:rowOff>22781</xdr:rowOff>
    </xdr:from>
    <xdr:to>
      <xdr:col>15</xdr:col>
      <xdr:colOff>701675</xdr:colOff>
      <xdr:row>1405</xdr:row>
      <xdr:rowOff>746681</xdr:rowOff>
    </xdr:to>
    <xdr:pic>
      <xdr:nvPicPr>
        <xdr:cNvPr id="1942" name="Picture 1941">
          <a:extLst>
            <a:ext uri="{FF2B5EF4-FFF2-40B4-BE49-F238E27FC236}">
              <a16:creationId xmlns:a16="http://schemas.microsoft.com/office/drawing/2014/main" xmlns="" id="{28B0C518-E958-B89E-BA8D-718D53459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18662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1406</xdr:row>
      <xdr:rowOff>22777</xdr:rowOff>
    </xdr:from>
    <xdr:to>
      <xdr:col>15</xdr:col>
      <xdr:colOff>701675</xdr:colOff>
      <xdr:row>1406</xdr:row>
      <xdr:rowOff>746677</xdr:rowOff>
    </xdr:to>
    <xdr:pic>
      <xdr:nvPicPr>
        <xdr:cNvPr id="1944" name="Picture 1943">
          <a:extLst>
            <a:ext uri="{FF2B5EF4-FFF2-40B4-BE49-F238E27FC236}">
              <a16:creationId xmlns:a16="http://schemas.microsoft.com/office/drawing/2014/main" xmlns="" id="{B02BCD6F-54A6-8CB3-FD6D-46D7930F6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26357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1407</xdr:row>
      <xdr:rowOff>22773</xdr:rowOff>
    </xdr:from>
    <xdr:to>
      <xdr:col>15</xdr:col>
      <xdr:colOff>701675</xdr:colOff>
      <xdr:row>1407</xdr:row>
      <xdr:rowOff>746673</xdr:rowOff>
    </xdr:to>
    <xdr:pic>
      <xdr:nvPicPr>
        <xdr:cNvPr id="1946" name="Picture 1945">
          <a:extLst>
            <a:ext uri="{FF2B5EF4-FFF2-40B4-BE49-F238E27FC236}">
              <a16:creationId xmlns:a16="http://schemas.microsoft.com/office/drawing/2014/main" xmlns="" id="{E3978B51-BC29-D8E6-CDF8-413D32C7A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34053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1408</xdr:row>
      <xdr:rowOff>22769</xdr:rowOff>
    </xdr:from>
    <xdr:to>
      <xdr:col>15</xdr:col>
      <xdr:colOff>701675</xdr:colOff>
      <xdr:row>1408</xdr:row>
      <xdr:rowOff>565694</xdr:rowOff>
    </xdr:to>
    <xdr:pic>
      <xdr:nvPicPr>
        <xdr:cNvPr id="1948" name="Picture 1947">
          <a:extLst>
            <a:ext uri="{FF2B5EF4-FFF2-40B4-BE49-F238E27FC236}">
              <a16:creationId xmlns:a16="http://schemas.microsoft.com/office/drawing/2014/main" xmlns="" id="{079BF488-5565-8128-9EEC-F8A83EB57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417484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1410</xdr:row>
      <xdr:rowOff>22819</xdr:rowOff>
    </xdr:from>
    <xdr:to>
      <xdr:col>15</xdr:col>
      <xdr:colOff>701675</xdr:colOff>
      <xdr:row>1410</xdr:row>
      <xdr:rowOff>746719</xdr:rowOff>
    </xdr:to>
    <xdr:pic>
      <xdr:nvPicPr>
        <xdr:cNvPr id="1950" name="Picture 1949">
          <a:extLst>
            <a:ext uri="{FF2B5EF4-FFF2-40B4-BE49-F238E27FC236}">
              <a16:creationId xmlns:a16="http://schemas.microsoft.com/office/drawing/2014/main" xmlns="" id="{AF0CC09B-E459-CA31-7753-69A9727C6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50711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1411</xdr:row>
      <xdr:rowOff>22814</xdr:rowOff>
    </xdr:from>
    <xdr:to>
      <xdr:col>15</xdr:col>
      <xdr:colOff>701675</xdr:colOff>
      <xdr:row>1411</xdr:row>
      <xdr:rowOff>746714</xdr:rowOff>
    </xdr:to>
    <xdr:pic>
      <xdr:nvPicPr>
        <xdr:cNvPr id="1952" name="Picture 1951">
          <a:extLst>
            <a:ext uri="{FF2B5EF4-FFF2-40B4-BE49-F238E27FC236}">
              <a16:creationId xmlns:a16="http://schemas.microsoft.com/office/drawing/2014/main" xmlns="" id="{1DDAB436-DD83-2E10-E489-82B383105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58407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1412</xdr:row>
      <xdr:rowOff>22811</xdr:rowOff>
    </xdr:from>
    <xdr:to>
      <xdr:col>15</xdr:col>
      <xdr:colOff>701675</xdr:colOff>
      <xdr:row>1412</xdr:row>
      <xdr:rowOff>746711</xdr:rowOff>
    </xdr:to>
    <xdr:pic>
      <xdr:nvPicPr>
        <xdr:cNvPr id="1954" name="Picture 1953">
          <a:extLst>
            <a:ext uri="{FF2B5EF4-FFF2-40B4-BE49-F238E27FC236}">
              <a16:creationId xmlns:a16="http://schemas.microsoft.com/office/drawing/2014/main" xmlns="" id="{BF586A3B-AAA5-58AB-BBC5-6F95A469B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66102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1413</xdr:row>
      <xdr:rowOff>23303</xdr:rowOff>
    </xdr:from>
    <xdr:to>
      <xdr:col>15</xdr:col>
      <xdr:colOff>701675</xdr:colOff>
      <xdr:row>1413</xdr:row>
      <xdr:rowOff>827636</xdr:rowOff>
    </xdr:to>
    <xdr:pic>
      <xdr:nvPicPr>
        <xdr:cNvPr id="1956" name="Picture 1955">
          <a:extLst>
            <a:ext uri="{FF2B5EF4-FFF2-40B4-BE49-F238E27FC236}">
              <a16:creationId xmlns:a16="http://schemas.microsoft.com/office/drawing/2014/main" xmlns="" id="{25BF57BE-0205-A7D5-4C5E-D3FCDB37E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7380309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1414</xdr:row>
      <xdr:rowOff>24367</xdr:rowOff>
    </xdr:from>
    <xdr:to>
      <xdr:col>15</xdr:col>
      <xdr:colOff>701675</xdr:colOff>
      <xdr:row>1414</xdr:row>
      <xdr:rowOff>790378</xdr:rowOff>
    </xdr:to>
    <xdr:pic>
      <xdr:nvPicPr>
        <xdr:cNvPr id="1958" name="Picture 1957">
          <a:extLst>
            <a:ext uri="{FF2B5EF4-FFF2-40B4-BE49-F238E27FC236}">
              <a16:creationId xmlns:a16="http://schemas.microsoft.com/office/drawing/2014/main" xmlns="" id="{D065E0B2-5926-FCE7-9F14-58F119C94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8232399"/>
          <a:ext cx="723900" cy="7660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1415</xdr:row>
      <xdr:rowOff>24439</xdr:rowOff>
    </xdr:from>
    <xdr:to>
      <xdr:col>15</xdr:col>
      <xdr:colOff>701675</xdr:colOff>
      <xdr:row>1415</xdr:row>
      <xdr:rowOff>790450</xdr:rowOff>
    </xdr:to>
    <xdr:pic>
      <xdr:nvPicPr>
        <xdr:cNvPr id="1960" name="Picture 1959">
          <a:extLst>
            <a:ext uri="{FF2B5EF4-FFF2-40B4-BE49-F238E27FC236}">
              <a16:creationId xmlns:a16="http://schemas.microsoft.com/office/drawing/2014/main" xmlns="" id="{C18BB98E-5D49-91B3-5D72-845210E32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9047283"/>
          <a:ext cx="723900" cy="7660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1416</xdr:row>
      <xdr:rowOff>23222</xdr:rowOff>
    </xdr:from>
    <xdr:to>
      <xdr:col>15</xdr:col>
      <xdr:colOff>701675</xdr:colOff>
      <xdr:row>1416</xdr:row>
      <xdr:rowOff>710123</xdr:rowOff>
    </xdr:to>
    <xdr:pic>
      <xdr:nvPicPr>
        <xdr:cNvPr id="1962" name="Picture 1961">
          <a:extLst>
            <a:ext uri="{FF2B5EF4-FFF2-40B4-BE49-F238E27FC236}">
              <a16:creationId xmlns:a16="http://schemas.microsoft.com/office/drawing/2014/main" xmlns="" id="{0471685A-A8DD-A1ED-3E49-725B9F4C5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9860877"/>
          <a:ext cx="723900" cy="68690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1417</xdr:row>
      <xdr:rowOff>22819</xdr:rowOff>
    </xdr:from>
    <xdr:to>
      <xdr:col>15</xdr:col>
      <xdr:colOff>701675</xdr:colOff>
      <xdr:row>1417</xdr:row>
      <xdr:rowOff>565744</xdr:rowOff>
    </xdr:to>
    <xdr:pic>
      <xdr:nvPicPr>
        <xdr:cNvPr id="1964" name="Picture 1963">
          <a:extLst>
            <a:ext uri="{FF2B5EF4-FFF2-40B4-BE49-F238E27FC236}">
              <a16:creationId xmlns:a16="http://schemas.microsoft.com/office/drawing/2014/main" xmlns="" id="{1D76EA4C-89D2-0008-17B8-E2FDCF9BF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059380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1418</xdr:row>
      <xdr:rowOff>22811</xdr:rowOff>
    </xdr:from>
    <xdr:to>
      <xdr:col>15</xdr:col>
      <xdr:colOff>701675</xdr:colOff>
      <xdr:row>1418</xdr:row>
      <xdr:rowOff>746711</xdr:rowOff>
    </xdr:to>
    <xdr:pic>
      <xdr:nvPicPr>
        <xdr:cNvPr id="1966" name="Picture 1965">
          <a:extLst>
            <a:ext uri="{FF2B5EF4-FFF2-40B4-BE49-F238E27FC236}">
              <a16:creationId xmlns:a16="http://schemas.microsoft.com/office/drawing/2014/main" xmlns="" id="{266005C2-C33C-196C-72E8-4D8038750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11822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1419</xdr:row>
      <xdr:rowOff>22807</xdr:rowOff>
    </xdr:from>
    <xdr:to>
      <xdr:col>15</xdr:col>
      <xdr:colOff>701675</xdr:colOff>
      <xdr:row>1419</xdr:row>
      <xdr:rowOff>565732</xdr:rowOff>
    </xdr:to>
    <xdr:pic>
      <xdr:nvPicPr>
        <xdr:cNvPr id="1968" name="Picture 1967">
          <a:extLst>
            <a:ext uri="{FF2B5EF4-FFF2-40B4-BE49-F238E27FC236}">
              <a16:creationId xmlns:a16="http://schemas.microsoft.com/office/drawing/2014/main" xmlns="" id="{BB2B3B5C-456E-B0DF-F86A-534222334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195181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1420</xdr:row>
      <xdr:rowOff>22798</xdr:rowOff>
    </xdr:from>
    <xdr:to>
      <xdr:col>15</xdr:col>
      <xdr:colOff>701675</xdr:colOff>
      <xdr:row>1420</xdr:row>
      <xdr:rowOff>746698</xdr:rowOff>
    </xdr:to>
    <xdr:pic>
      <xdr:nvPicPr>
        <xdr:cNvPr id="1970" name="Picture 1969">
          <a:extLst>
            <a:ext uri="{FF2B5EF4-FFF2-40B4-BE49-F238E27FC236}">
              <a16:creationId xmlns:a16="http://schemas.microsoft.com/office/drawing/2014/main" xmlns="" id="{C13B6018-758F-096F-E601-34341EC2AF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25402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1421</xdr:row>
      <xdr:rowOff>22893</xdr:rowOff>
    </xdr:from>
    <xdr:to>
      <xdr:col>15</xdr:col>
      <xdr:colOff>701675</xdr:colOff>
      <xdr:row>1421</xdr:row>
      <xdr:rowOff>565648</xdr:rowOff>
    </xdr:to>
    <xdr:pic>
      <xdr:nvPicPr>
        <xdr:cNvPr id="1972" name="Picture 1971">
          <a:extLst>
            <a:ext uri="{FF2B5EF4-FFF2-40B4-BE49-F238E27FC236}">
              <a16:creationId xmlns:a16="http://schemas.microsoft.com/office/drawing/2014/main" xmlns="" id="{4AEB9E2E-08FB-5853-1BCF-7255D0E94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3309919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1422</xdr:row>
      <xdr:rowOff>22190</xdr:rowOff>
    </xdr:from>
    <xdr:to>
      <xdr:col>15</xdr:col>
      <xdr:colOff>701675</xdr:colOff>
      <xdr:row>1422</xdr:row>
      <xdr:rowOff>684041</xdr:rowOff>
    </xdr:to>
    <xdr:pic>
      <xdr:nvPicPr>
        <xdr:cNvPr id="1974" name="Picture 1973">
          <a:extLst>
            <a:ext uri="{FF2B5EF4-FFF2-40B4-BE49-F238E27FC236}">
              <a16:creationId xmlns:a16="http://schemas.microsoft.com/office/drawing/2014/main" xmlns="" id="{718F7EFF-36BF-16A2-B3F4-2547D25B4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3897691"/>
          <a:ext cx="723900" cy="6618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1423</xdr:row>
      <xdr:rowOff>22854</xdr:rowOff>
    </xdr:from>
    <xdr:to>
      <xdr:col>15</xdr:col>
      <xdr:colOff>701675</xdr:colOff>
      <xdr:row>1423</xdr:row>
      <xdr:rowOff>746754</xdr:rowOff>
    </xdr:to>
    <xdr:pic>
      <xdr:nvPicPr>
        <xdr:cNvPr id="1976" name="Picture 1975">
          <a:extLst>
            <a:ext uri="{FF2B5EF4-FFF2-40B4-BE49-F238E27FC236}">
              <a16:creationId xmlns:a16="http://schemas.microsoft.com/office/drawing/2014/main" xmlns="" id="{35783303-3B93-AC13-3195-D98F48572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460452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1424</xdr:row>
      <xdr:rowOff>22850</xdr:rowOff>
    </xdr:from>
    <xdr:to>
      <xdr:col>15</xdr:col>
      <xdr:colOff>701675</xdr:colOff>
      <xdr:row>1424</xdr:row>
      <xdr:rowOff>746750</xdr:rowOff>
    </xdr:to>
    <xdr:pic>
      <xdr:nvPicPr>
        <xdr:cNvPr id="1978" name="Picture 1977">
          <a:extLst>
            <a:ext uri="{FF2B5EF4-FFF2-40B4-BE49-F238E27FC236}">
              <a16:creationId xmlns:a16="http://schemas.microsoft.com/office/drawing/2014/main" xmlns="" id="{5D6401FF-427B-BBA2-81D2-D5C214127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537406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1425</xdr:row>
      <xdr:rowOff>25525</xdr:rowOff>
    </xdr:from>
    <xdr:to>
      <xdr:col>15</xdr:col>
      <xdr:colOff>701675</xdr:colOff>
      <xdr:row>1425</xdr:row>
      <xdr:rowOff>807455</xdr:rowOff>
    </xdr:to>
    <xdr:pic>
      <xdr:nvPicPr>
        <xdr:cNvPr id="1980" name="Picture 1979">
          <a:extLst>
            <a:ext uri="{FF2B5EF4-FFF2-40B4-BE49-F238E27FC236}">
              <a16:creationId xmlns:a16="http://schemas.microsoft.com/office/drawing/2014/main" xmlns="" id="{FABC6F3A-0632-4A7B-5FFF-4B8356FE1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6146285"/>
          <a:ext cx="723900" cy="781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1426</xdr:row>
      <xdr:rowOff>24357</xdr:rowOff>
    </xdr:from>
    <xdr:to>
      <xdr:col>15</xdr:col>
      <xdr:colOff>701675</xdr:colOff>
      <xdr:row>1426</xdr:row>
      <xdr:rowOff>989557</xdr:rowOff>
    </xdr:to>
    <xdr:pic>
      <xdr:nvPicPr>
        <xdr:cNvPr id="1982" name="Picture 1981">
          <a:extLst>
            <a:ext uri="{FF2B5EF4-FFF2-40B4-BE49-F238E27FC236}">
              <a16:creationId xmlns:a16="http://schemas.microsoft.com/office/drawing/2014/main" xmlns="" id="{9CAB140B-FD8F-94F6-7910-D64D466EC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697803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1427</xdr:row>
      <xdr:rowOff>24385</xdr:rowOff>
    </xdr:from>
    <xdr:to>
      <xdr:col>15</xdr:col>
      <xdr:colOff>701675</xdr:colOff>
      <xdr:row>1427</xdr:row>
      <xdr:rowOff>989585</xdr:rowOff>
    </xdr:to>
    <xdr:pic>
      <xdr:nvPicPr>
        <xdr:cNvPr id="1984" name="Picture 1983">
          <a:extLst>
            <a:ext uri="{FF2B5EF4-FFF2-40B4-BE49-F238E27FC236}">
              <a16:creationId xmlns:a16="http://schemas.microsoft.com/office/drawing/2014/main" xmlns="" id="{1D9A2FED-4B49-4D34-4D46-816EE664C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799205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1428</xdr:row>
      <xdr:rowOff>22626</xdr:rowOff>
    </xdr:from>
    <xdr:to>
      <xdr:col>15</xdr:col>
      <xdr:colOff>701675</xdr:colOff>
      <xdr:row>1428</xdr:row>
      <xdr:rowOff>1109155</xdr:rowOff>
    </xdr:to>
    <xdr:pic>
      <xdr:nvPicPr>
        <xdr:cNvPr id="1986" name="Picture 1985">
          <a:extLst>
            <a:ext uri="{FF2B5EF4-FFF2-40B4-BE49-F238E27FC236}">
              <a16:creationId xmlns:a16="http://schemas.microsoft.com/office/drawing/2014/main" xmlns="" id="{1061A69D-347D-3820-BCE9-10B17222F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09004281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1429</xdr:row>
      <xdr:rowOff>22532</xdr:rowOff>
    </xdr:from>
    <xdr:to>
      <xdr:col>15</xdr:col>
      <xdr:colOff>701675</xdr:colOff>
      <xdr:row>1429</xdr:row>
      <xdr:rowOff>1109061</xdr:rowOff>
    </xdr:to>
    <xdr:pic>
      <xdr:nvPicPr>
        <xdr:cNvPr id="1988" name="Picture 1987">
          <a:extLst>
            <a:ext uri="{FF2B5EF4-FFF2-40B4-BE49-F238E27FC236}">
              <a16:creationId xmlns:a16="http://schemas.microsoft.com/office/drawing/2014/main" xmlns="" id="{04AAC4F4-7B26-4E75-4F34-6310FED7A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0135871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1430</xdr:row>
      <xdr:rowOff>22836</xdr:rowOff>
    </xdr:from>
    <xdr:to>
      <xdr:col>15</xdr:col>
      <xdr:colOff>701675</xdr:colOff>
      <xdr:row>1430</xdr:row>
      <xdr:rowOff>565591</xdr:rowOff>
    </xdr:to>
    <xdr:pic>
      <xdr:nvPicPr>
        <xdr:cNvPr id="1990" name="Picture 1989">
          <a:extLst>
            <a:ext uri="{FF2B5EF4-FFF2-40B4-BE49-F238E27FC236}">
              <a16:creationId xmlns:a16="http://schemas.microsoft.com/office/drawing/2014/main" xmlns="" id="{A8492A09-8F0C-F904-B3D2-4EC3E65C4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1267858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1431</xdr:row>
      <xdr:rowOff>22827</xdr:rowOff>
    </xdr:from>
    <xdr:to>
      <xdr:col>15</xdr:col>
      <xdr:colOff>701675</xdr:colOff>
      <xdr:row>1431</xdr:row>
      <xdr:rowOff>746727</xdr:rowOff>
    </xdr:to>
    <xdr:pic>
      <xdr:nvPicPr>
        <xdr:cNvPr id="1992" name="Picture 1991">
          <a:extLst>
            <a:ext uri="{FF2B5EF4-FFF2-40B4-BE49-F238E27FC236}">
              <a16:creationId xmlns:a16="http://schemas.microsoft.com/office/drawing/2014/main" xmlns="" id="{19CB858E-2619-0CD2-E563-FC45F611F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18563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1432</xdr:row>
      <xdr:rowOff>25899</xdr:rowOff>
    </xdr:from>
    <xdr:to>
      <xdr:col>15</xdr:col>
      <xdr:colOff>701675</xdr:colOff>
      <xdr:row>1432</xdr:row>
      <xdr:rowOff>508197</xdr:rowOff>
    </xdr:to>
    <xdr:pic>
      <xdr:nvPicPr>
        <xdr:cNvPr id="1994" name="Picture 1993">
          <a:extLst>
            <a:ext uri="{FF2B5EF4-FFF2-40B4-BE49-F238E27FC236}">
              <a16:creationId xmlns:a16="http://schemas.microsoft.com/office/drawing/2014/main" xmlns="" id="{67AA2A8C-65A0-0896-79EC-E682CA014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2628941"/>
          <a:ext cx="723900" cy="48229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1433</xdr:row>
      <xdr:rowOff>24351</xdr:rowOff>
    </xdr:from>
    <xdr:to>
      <xdr:col>15</xdr:col>
      <xdr:colOff>701675</xdr:colOff>
      <xdr:row>1433</xdr:row>
      <xdr:rowOff>989551</xdr:rowOff>
    </xdr:to>
    <xdr:pic>
      <xdr:nvPicPr>
        <xdr:cNvPr id="1996" name="Picture 1995">
          <a:extLst>
            <a:ext uri="{FF2B5EF4-FFF2-40B4-BE49-F238E27FC236}">
              <a16:creationId xmlns:a16="http://schemas.microsoft.com/office/drawing/2014/main" xmlns="" id="{87DE5040-5FC4-6E8D-9C14-19D375161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316154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1434</xdr:row>
      <xdr:rowOff>22890</xdr:rowOff>
    </xdr:from>
    <xdr:to>
      <xdr:col>15</xdr:col>
      <xdr:colOff>701675</xdr:colOff>
      <xdr:row>1434</xdr:row>
      <xdr:rowOff>1108740</xdr:rowOff>
    </xdr:to>
    <xdr:pic>
      <xdr:nvPicPr>
        <xdr:cNvPr id="1998" name="Picture 1997">
          <a:extLst>
            <a:ext uri="{FF2B5EF4-FFF2-40B4-BE49-F238E27FC236}">
              <a16:creationId xmlns:a16="http://schemas.microsoft.com/office/drawing/2014/main" xmlns="" id="{53665283-30CB-FC70-D79D-D1B2ED954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417407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1435</xdr:row>
      <xdr:rowOff>22797</xdr:rowOff>
    </xdr:from>
    <xdr:to>
      <xdr:col>15</xdr:col>
      <xdr:colOff>701675</xdr:colOff>
      <xdr:row>1435</xdr:row>
      <xdr:rowOff>746697</xdr:rowOff>
    </xdr:to>
    <xdr:pic>
      <xdr:nvPicPr>
        <xdr:cNvPr id="2000" name="Picture 1999">
          <a:extLst>
            <a:ext uri="{FF2B5EF4-FFF2-40B4-BE49-F238E27FC236}">
              <a16:creationId xmlns:a16="http://schemas.microsoft.com/office/drawing/2014/main" xmlns="" id="{0EF3EE1D-4F6B-994D-C0AC-5FF2BB6A0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53056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1436</xdr:row>
      <xdr:rowOff>22892</xdr:rowOff>
    </xdr:from>
    <xdr:to>
      <xdr:col>15</xdr:col>
      <xdr:colOff>701675</xdr:colOff>
      <xdr:row>1436</xdr:row>
      <xdr:rowOff>1108742</xdr:rowOff>
    </xdr:to>
    <xdr:pic>
      <xdr:nvPicPr>
        <xdr:cNvPr id="2002" name="Picture 2001">
          <a:extLst>
            <a:ext uri="{FF2B5EF4-FFF2-40B4-BE49-F238E27FC236}">
              <a16:creationId xmlns:a16="http://schemas.microsoft.com/office/drawing/2014/main" xmlns="" id="{46DC107C-BD9F-AC4D-C45C-5001218AD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607530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1437</xdr:row>
      <xdr:rowOff>22799</xdr:rowOff>
    </xdr:from>
    <xdr:to>
      <xdr:col>15</xdr:col>
      <xdr:colOff>701675</xdr:colOff>
      <xdr:row>1437</xdr:row>
      <xdr:rowOff>746699</xdr:rowOff>
    </xdr:to>
    <xdr:pic>
      <xdr:nvPicPr>
        <xdr:cNvPr id="2004" name="Picture 2003">
          <a:extLst>
            <a:ext uri="{FF2B5EF4-FFF2-40B4-BE49-F238E27FC236}">
              <a16:creationId xmlns:a16="http://schemas.microsoft.com/office/drawing/2014/main" xmlns="" id="{7F501326-2DE4-F7F2-26EA-6E79ACD33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72068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1438</xdr:row>
      <xdr:rowOff>22794</xdr:rowOff>
    </xdr:from>
    <xdr:to>
      <xdr:col>15</xdr:col>
      <xdr:colOff>701675</xdr:colOff>
      <xdr:row>1438</xdr:row>
      <xdr:rowOff>746694</xdr:rowOff>
    </xdr:to>
    <xdr:pic>
      <xdr:nvPicPr>
        <xdr:cNvPr id="2006" name="Picture 2005">
          <a:extLst>
            <a:ext uri="{FF2B5EF4-FFF2-40B4-BE49-F238E27FC236}">
              <a16:creationId xmlns:a16="http://schemas.microsoft.com/office/drawing/2014/main" xmlns="" id="{7A66A93A-4ED9-5258-3A82-C5F681838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797643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1439</xdr:row>
      <xdr:rowOff>24379</xdr:rowOff>
    </xdr:from>
    <xdr:to>
      <xdr:col>15</xdr:col>
      <xdr:colOff>701675</xdr:colOff>
      <xdr:row>1439</xdr:row>
      <xdr:rowOff>989579</xdr:rowOff>
    </xdr:to>
    <xdr:pic>
      <xdr:nvPicPr>
        <xdr:cNvPr id="2008" name="Picture 2007">
          <a:extLst>
            <a:ext uri="{FF2B5EF4-FFF2-40B4-BE49-F238E27FC236}">
              <a16:creationId xmlns:a16="http://schemas.microsoft.com/office/drawing/2014/main" xmlns="" id="{5EB70C2E-821C-5EE3-9996-9463DB1E4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874756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1440</xdr:row>
      <xdr:rowOff>24406</xdr:rowOff>
    </xdr:from>
    <xdr:to>
      <xdr:col>15</xdr:col>
      <xdr:colOff>701675</xdr:colOff>
      <xdr:row>1440</xdr:row>
      <xdr:rowOff>989606</xdr:rowOff>
    </xdr:to>
    <xdr:pic>
      <xdr:nvPicPr>
        <xdr:cNvPr id="2010" name="Picture 2009">
          <a:extLst>
            <a:ext uri="{FF2B5EF4-FFF2-40B4-BE49-F238E27FC236}">
              <a16:creationId xmlns:a16="http://schemas.microsoft.com/office/drawing/2014/main" xmlns="" id="{FB638977-8B63-8DE7-A3D3-57937B451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1976157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1441</xdr:row>
      <xdr:rowOff>25724</xdr:rowOff>
    </xdr:from>
    <xdr:to>
      <xdr:col>15</xdr:col>
      <xdr:colOff>701675</xdr:colOff>
      <xdr:row>1441</xdr:row>
      <xdr:rowOff>689411</xdr:rowOff>
    </xdr:to>
    <xdr:pic>
      <xdr:nvPicPr>
        <xdr:cNvPr id="2012" name="Picture 2011">
          <a:extLst>
            <a:ext uri="{FF2B5EF4-FFF2-40B4-BE49-F238E27FC236}">
              <a16:creationId xmlns:a16="http://schemas.microsoft.com/office/drawing/2014/main" xmlns="" id="{5DE73462-F640-68DA-337C-D00351F62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0776884"/>
          <a:ext cx="723900" cy="663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1442</xdr:row>
      <xdr:rowOff>25768</xdr:rowOff>
    </xdr:from>
    <xdr:to>
      <xdr:col>15</xdr:col>
      <xdr:colOff>701675</xdr:colOff>
      <xdr:row>1442</xdr:row>
      <xdr:rowOff>689455</xdr:rowOff>
    </xdr:to>
    <xdr:pic>
      <xdr:nvPicPr>
        <xdr:cNvPr id="2014" name="Picture 2013">
          <a:extLst>
            <a:ext uri="{FF2B5EF4-FFF2-40B4-BE49-F238E27FC236}">
              <a16:creationId xmlns:a16="http://schemas.microsoft.com/office/drawing/2014/main" xmlns="" id="{5B90CBDB-545C-0D20-B89B-8F7388A3A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1492152"/>
          <a:ext cx="723900" cy="663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1443</xdr:row>
      <xdr:rowOff>25812</xdr:rowOff>
    </xdr:from>
    <xdr:to>
      <xdr:col>15</xdr:col>
      <xdr:colOff>701675</xdr:colOff>
      <xdr:row>1443</xdr:row>
      <xdr:rowOff>689499</xdr:rowOff>
    </xdr:to>
    <xdr:pic>
      <xdr:nvPicPr>
        <xdr:cNvPr id="2016" name="Picture 2015">
          <a:extLst>
            <a:ext uri="{FF2B5EF4-FFF2-40B4-BE49-F238E27FC236}">
              <a16:creationId xmlns:a16="http://schemas.microsoft.com/office/drawing/2014/main" xmlns="" id="{ADB89640-9A31-3797-00A3-DC627E6D4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2207420"/>
          <a:ext cx="723900" cy="663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1444</xdr:row>
      <xdr:rowOff>22780</xdr:rowOff>
    </xdr:from>
    <xdr:to>
      <xdr:col>15</xdr:col>
      <xdr:colOff>701675</xdr:colOff>
      <xdr:row>1444</xdr:row>
      <xdr:rowOff>565705</xdr:rowOff>
    </xdr:to>
    <xdr:pic>
      <xdr:nvPicPr>
        <xdr:cNvPr id="2018" name="Picture 2017">
          <a:extLst>
            <a:ext uri="{FF2B5EF4-FFF2-40B4-BE49-F238E27FC236}">
              <a16:creationId xmlns:a16="http://schemas.microsoft.com/office/drawing/2014/main" xmlns="" id="{DBC0E133-4A83-D766-6BDE-E8E4989A1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291961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1445</xdr:row>
      <xdr:rowOff>22870</xdr:rowOff>
    </xdr:from>
    <xdr:to>
      <xdr:col>15</xdr:col>
      <xdr:colOff>701675</xdr:colOff>
      <xdr:row>1445</xdr:row>
      <xdr:rowOff>746770</xdr:rowOff>
    </xdr:to>
    <xdr:pic>
      <xdr:nvPicPr>
        <xdr:cNvPr id="2020" name="Picture 2019">
          <a:extLst>
            <a:ext uri="{FF2B5EF4-FFF2-40B4-BE49-F238E27FC236}">
              <a16:creationId xmlns:a16="http://schemas.microsoft.com/office/drawing/2014/main" xmlns="" id="{19C54DDD-5D67-D835-1211-D3518E3BE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35081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1446</xdr:row>
      <xdr:rowOff>22867</xdr:rowOff>
    </xdr:from>
    <xdr:to>
      <xdr:col>15</xdr:col>
      <xdr:colOff>701675</xdr:colOff>
      <xdr:row>1446</xdr:row>
      <xdr:rowOff>1307897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xmlns="" id="{83F8F09C-9BC6-05FB-3F1D-89B5B1949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4277718"/>
          <a:ext cx="723900" cy="12850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1448</xdr:row>
      <xdr:rowOff>22786</xdr:rowOff>
    </xdr:from>
    <xdr:to>
      <xdr:col>15</xdr:col>
      <xdr:colOff>701675</xdr:colOff>
      <xdr:row>1448</xdr:row>
      <xdr:rowOff>746686</xdr:rowOff>
    </xdr:to>
    <xdr:pic>
      <xdr:nvPicPr>
        <xdr:cNvPr id="2024" name="Picture 2023">
          <a:extLst>
            <a:ext uri="{FF2B5EF4-FFF2-40B4-BE49-F238E27FC236}">
              <a16:creationId xmlns:a16="http://schemas.microsoft.com/office/drawing/2014/main" xmlns="" id="{50F01AC6-690C-0EFF-5A60-57D02A309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588010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1449</xdr:row>
      <xdr:rowOff>22882</xdr:rowOff>
    </xdr:from>
    <xdr:to>
      <xdr:col>15</xdr:col>
      <xdr:colOff>701675</xdr:colOff>
      <xdr:row>1449</xdr:row>
      <xdr:rowOff>1108732</xdr:rowOff>
    </xdr:to>
    <xdr:pic>
      <xdr:nvPicPr>
        <xdr:cNvPr id="2026" name="Picture 2025">
          <a:extLst>
            <a:ext uri="{FF2B5EF4-FFF2-40B4-BE49-F238E27FC236}">
              <a16:creationId xmlns:a16="http://schemas.microsoft.com/office/drawing/2014/main" xmlns="" id="{79768C4B-1DE0-C8A8-5491-3A088029C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66497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1450</xdr:row>
      <xdr:rowOff>22887</xdr:rowOff>
    </xdr:from>
    <xdr:to>
      <xdr:col>15</xdr:col>
      <xdr:colOff>701675</xdr:colOff>
      <xdr:row>1450</xdr:row>
      <xdr:rowOff>1108737</xdr:rowOff>
    </xdr:to>
    <xdr:pic>
      <xdr:nvPicPr>
        <xdr:cNvPr id="2028" name="Picture 2027">
          <a:extLst>
            <a:ext uri="{FF2B5EF4-FFF2-40B4-BE49-F238E27FC236}">
              <a16:creationId xmlns:a16="http://schemas.microsoft.com/office/drawing/2014/main" xmlns="" id="{DE2B91BA-7698-9A03-8E05-3650E2C80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77814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1451</xdr:row>
      <xdr:rowOff>22794</xdr:rowOff>
    </xdr:from>
    <xdr:to>
      <xdr:col>15</xdr:col>
      <xdr:colOff>701675</xdr:colOff>
      <xdr:row>1451</xdr:row>
      <xdr:rowOff>746694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xmlns="" id="{ABF537E1-BA51-E387-8BC8-89F6025F1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89130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1452</xdr:row>
      <xdr:rowOff>24378</xdr:rowOff>
    </xdr:from>
    <xdr:to>
      <xdr:col>15</xdr:col>
      <xdr:colOff>701675</xdr:colOff>
      <xdr:row>1452</xdr:row>
      <xdr:rowOff>989578</xdr:rowOff>
    </xdr:to>
    <xdr:pic>
      <xdr:nvPicPr>
        <xdr:cNvPr id="2032" name="Picture 2031">
          <a:extLst>
            <a:ext uri="{FF2B5EF4-FFF2-40B4-BE49-F238E27FC236}">
              <a16:creationId xmlns:a16="http://schemas.microsoft.com/office/drawing/2014/main" xmlns="" id="{286718F8-6745-1507-9D08-B3581F903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968414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1453</xdr:row>
      <xdr:rowOff>24405</xdr:rowOff>
    </xdr:from>
    <xdr:to>
      <xdr:col>15</xdr:col>
      <xdr:colOff>701675</xdr:colOff>
      <xdr:row>1453</xdr:row>
      <xdr:rowOff>989605</xdr:rowOff>
    </xdr:to>
    <xdr:pic>
      <xdr:nvPicPr>
        <xdr:cNvPr id="2034" name="Picture 2033">
          <a:extLst>
            <a:ext uri="{FF2B5EF4-FFF2-40B4-BE49-F238E27FC236}">
              <a16:creationId xmlns:a16="http://schemas.microsoft.com/office/drawing/2014/main" xmlns="" id="{79A6EC77-4AB5-419C-D469-5F1805250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069816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1454</xdr:row>
      <xdr:rowOff>24432</xdr:rowOff>
    </xdr:from>
    <xdr:to>
      <xdr:col>15</xdr:col>
      <xdr:colOff>701675</xdr:colOff>
      <xdr:row>1454</xdr:row>
      <xdr:rowOff>989632</xdr:rowOff>
    </xdr:to>
    <xdr:pic>
      <xdr:nvPicPr>
        <xdr:cNvPr id="2036" name="Picture 2035">
          <a:extLst>
            <a:ext uri="{FF2B5EF4-FFF2-40B4-BE49-F238E27FC236}">
              <a16:creationId xmlns:a16="http://schemas.microsoft.com/office/drawing/2014/main" xmlns="" id="{AACD8ECC-7716-8E89-4174-D2FA2BAA3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171217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1455</xdr:row>
      <xdr:rowOff>24360</xdr:rowOff>
    </xdr:from>
    <xdr:to>
      <xdr:col>15</xdr:col>
      <xdr:colOff>701675</xdr:colOff>
      <xdr:row>1455</xdr:row>
      <xdr:rowOff>989560</xdr:rowOff>
    </xdr:to>
    <xdr:pic>
      <xdr:nvPicPr>
        <xdr:cNvPr id="2038" name="Picture 2037">
          <a:extLst>
            <a:ext uri="{FF2B5EF4-FFF2-40B4-BE49-F238E27FC236}">
              <a16:creationId xmlns:a16="http://schemas.microsoft.com/office/drawing/2014/main" xmlns="" id="{DA3FF284-A542-0196-6803-A5309B89D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272609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1456</xdr:row>
      <xdr:rowOff>24884</xdr:rowOff>
    </xdr:from>
    <xdr:to>
      <xdr:col>15</xdr:col>
      <xdr:colOff>701675</xdr:colOff>
      <xdr:row>1456</xdr:row>
      <xdr:rowOff>907689</xdr:rowOff>
    </xdr:to>
    <xdr:pic>
      <xdr:nvPicPr>
        <xdr:cNvPr id="2040" name="Picture 2039">
          <a:extLst>
            <a:ext uri="{FF2B5EF4-FFF2-40B4-BE49-F238E27FC236}">
              <a16:creationId xmlns:a16="http://schemas.microsoft.com/office/drawing/2014/main" xmlns="" id="{3A53EAD6-2C1D-F27E-1DAC-E81E12521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3740607"/>
          <a:ext cx="723900" cy="8828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1457</xdr:row>
      <xdr:rowOff>22751</xdr:rowOff>
    </xdr:from>
    <xdr:to>
      <xdr:col>15</xdr:col>
      <xdr:colOff>701675</xdr:colOff>
      <xdr:row>1457</xdr:row>
      <xdr:rowOff>565676</xdr:rowOff>
    </xdr:to>
    <xdr:pic>
      <xdr:nvPicPr>
        <xdr:cNvPr id="2042" name="Picture 2041">
          <a:extLst>
            <a:ext uri="{FF2B5EF4-FFF2-40B4-BE49-F238E27FC236}">
              <a16:creationId xmlns:a16="http://schemas.microsoft.com/office/drawing/2014/main" xmlns="" id="{21CF7488-005B-3176-F08D-8E6C622FE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467098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1458</xdr:row>
      <xdr:rowOff>22743</xdr:rowOff>
    </xdr:from>
    <xdr:to>
      <xdr:col>15</xdr:col>
      <xdr:colOff>701675</xdr:colOff>
      <xdr:row>1458</xdr:row>
      <xdr:rowOff>565668</xdr:rowOff>
    </xdr:to>
    <xdr:pic>
      <xdr:nvPicPr>
        <xdr:cNvPr id="2044" name="Picture 2043">
          <a:extLst>
            <a:ext uri="{FF2B5EF4-FFF2-40B4-BE49-F238E27FC236}">
              <a16:creationId xmlns:a16="http://schemas.microsoft.com/office/drawing/2014/main" xmlns="" id="{F85C67AD-399A-E80E-4AE8-F025057F1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525944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1459</xdr:row>
      <xdr:rowOff>22833</xdr:rowOff>
    </xdr:from>
    <xdr:to>
      <xdr:col>15</xdr:col>
      <xdr:colOff>701675</xdr:colOff>
      <xdr:row>1459</xdr:row>
      <xdr:rowOff>565588</xdr:rowOff>
    </xdr:to>
    <xdr:pic>
      <xdr:nvPicPr>
        <xdr:cNvPr id="2046" name="Picture 2045">
          <a:extLst>
            <a:ext uri="{FF2B5EF4-FFF2-40B4-BE49-F238E27FC236}">
              <a16:creationId xmlns:a16="http://schemas.microsoft.com/office/drawing/2014/main" xmlns="" id="{9BF9EF63-2D66-4E15-BE37-8DE8968A7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5848013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1460</xdr:row>
      <xdr:rowOff>24313</xdr:rowOff>
    </xdr:from>
    <xdr:to>
      <xdr:col>15</xdr:col>
      <xdr:colOff>701675</xdr:colOff>
      <xdr:row>1460</xdr:row>
      <xdr:rowOff>1107455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xmlns="" id="{65C3EFFB-184F-996F-8C93-DB9F9E20D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6437968"/>
          <a:ext cx="723900" cy="10831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1461</xdr:row>
      <xdr:rowOff>22830</xdr:rowOff>
    </xdr:from>
    <xdr:to>
      <xdr:col>15</xdr:col>
      <xdr:colOff>701675</xdr:colOff>
      <xdr:row>1461</xdr:row>
      <xdr:rowOff>746730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xmlns="" id="{A2BA7F84-B883-722E-2981-5BFBAA16E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75681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1462</xdr:row>
      <xdr:rowOff>22826</xdr:rowOff>
    </xdr:from>
    <xdr:to>
      <xdr:col>15</xdr:col>
      <xdr:colOff>701675</xdr:colOff>
      <xdr:row>1462</xdr:row>
      <xdr:rowOff>746726</xdr:rowOff>
    </xdr:to>
    <xdr:pic>
      <xdr:nvPicPr>
        <xdr:cNvPr id="2052" name="Picture 2051">
          <a:extLst>
            <a:ext uri="{FF2B5EF4-FFF2-40B4-BE49-F238E27FC236}">
              <a16:creationId xmlns:a16="http://schemas.microsoft.com/office/drawing/2014/main" xmlns="" id="{FE77B250-A68C-0DCF-0CCA-10B88ED25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83377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1463</xdr:row>
      <xdr:rowOff>22822</xdr:rowOff>
    </xdr:from>
    <xdr:to>
      <xdr:col>15</xdr:col>
      <xdr:colOff>701675</xdr:colOff>
      <xdr:row>1463</xdr:row>
      <xdr:rowOff>746722</xdr:rowOff>
    </xdr:to>
    <xdr:pic>
      <xdr:nvPicPr>
        <xdr:cNvPr id="2054" name="Picture 2053">
          <a:extLst>
            <a:ext uri="{FF2B5EF4-FFF2-40B4-BE49-F238E27FC236}">
              <a16:creationId xmlns:a16="http://schemas.microsoft.com/office/drawing/2014/main" xmlns="" id="{04B8AF3E-77EB-CB66-8B53-1F68589DD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91072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1464</xdr:row>
      <xdr:rowOff>22819</xdr:rowOff>
    </xdr:from>
    <xdr:to>
      <xdr:col>15</xdr:col>
      <xdr:colOff>701675</xdr:colOff>
      <xdr:row>1464</xdr:row>
      <xdr:rowOff>565744</xdr:rowOff>
    </xdr:to>
    <xdr:pic>
      <xdr:nvPicPr>
        <xdr:cNvPr id="2056" name="Picture 2055">
          <a:extLst>
            <a:ext uri="{FF2B5EF4-FFF2-40B4-BE49-F238E27FC236}">
              <a16:creationId xmlns:a16="http://schemas.microsoft.com/office/drawing/2014/main" xmlns="" id="{9E04B2A5-99BF-DE3A-21C8-5D03095F6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3987679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1465</xdr:row>
      <xdr:rowOff>22809</xdr:rowOff>
    </xdr:from>
    <xdr:to>
      <xdr:col>15</xdr:col>
      <xdr:colOff>701675</xdr:colOff>
      <xdr:row>1465</xdr:row>
      <xdr:rowOff>565734</xdr:rowOff>
    </xdr:to>
    <xdr:pic>
      <xdr:nvPicPr>
        <xdr:cNvPr id="2058" name="Picture 2057">
          <a:extLst>
            <a:ext uri="{FF2B5EF4-FFF2-40B4-BE49-F238E27FC236}">
              <a16:creationId xmlns:a16="http://schemas.microsoft.com/office/drawing/2014/main" xmlns="" id="{6D56973F-DFC7-A225-3C4D-25D5854B4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046525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1466</xdr:row>
      <xdr:rowOff>22800</xdr:rowOff>
    </xdr:from>
    <xdr:to>
      <xdr:col>15</xdr:col>
      <xdr:colOff>701675</xdr:colOff>
      <xdr:row>1466</xdr:row>
      <xdr:rowOff>565725</xdr:rowOff>
    </xdr:to>
    <xdr:pic>
      <xdr:nvPicPr>
        <xdr:cNvPr id="2060" name="Picture 2059">
          <a:extLst>
            <a:ext uri="{FF2B5EF4-FFF2-40B4-BE49-F238E27FC236}">
              <a16:creationId xmlns:a16="http://schemas.microsoft.com/office/drawing/2014/main" xmlns="" id="{EE30CDFF-0973-DCC7-4D27-98CCB7ED8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105372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1467</xdr:row>
      <xdr:rowOff>22792</xdr:rowOff>
    </xdr:from>
    <xdr:to>
      <xdr:col>15</xdr:col>
      <xdr:colOff>701675</xdr:colOff>
      <xdr:row>1467</xdr:row>
      <xdr:rowOff>565717</xdr:rowOff>
    </xdr:to>
    <xdr:pic>
      <xdr:nvPicPr>
        <xdr:cNvPr id="2062" name="Picture 2061">
          <a:extLst>
            <a:ext uri="{FF2B5EF4-FFF2-40B4-BE49-F238E27FC236}">
              <a16:creationId xmlns:a16="http://schemas.microsoft.com/office/drawing/2014/main" xmlns="" id="{033E3A80-F12E-3CF9-C18B-2962EC226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164219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1468</xdr:row>
      <xdr:rowOff>24768</xdr:rowOff>
    </xdr:from>
    <xdr:to>
      <xdr:col>15</xdr:col>
      <xdr:colOff>701675</xdr:colOff>
      <xdr:row>1468</xdr:row>
      <xdr:rowOff>627181</xdr:rowOff>
    </xdr:to>
    <xdr:pic>
      <xdr:nvPicPr>
        <xdr:cNvPr id="2064" name="Picture 2063">
          <a:extLst>
            <a:ext uri="{FF2B5EF4-FFF2-40B4-BE49-F238E27FC236}">
              <a16:creationId xmlns:a16="http://schemas.microsoft.com/office/drawing/2014/main" xmlns="" id="{6FF7CB90-52E9-EBEA-E6BA-EA016C1B3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2232641"/>
          <a:ext cx="723900" cy="60241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1469</xdr:row>
      <xdr:rowOff>22900</xdr:rowOff>
    </xdr:from>
    <xdr:to>
      <xdr:col>15</xdr:col>
      <xdr:colOff>701675</xdr:colOff>
      <xdr:row>1469</xdr:row>
      <xdr:rowOff>1108750</xdr:rowOff>
    </xdr:to>
    <xdr:pic>
      <xdr:nvPicPr>
        <xdr:cNvPr id="2066" name="Picture 2065">
          <a:extLst>
            <a:ext uri="{FF2B5EF4-FFF2-40B4-BE49-F238E27FC236}">
              <a16:creationId xmlns:a16="http://schemas.microsoft.com/office/drawing/2014/main" xmlns="" id="{3961ADFB-189B-E6A9-2835-2CC5B00C7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28826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1470</xdr:row>
      <xdr:rowOff>22807</xdr:rowOff>
    </xdr:from>
    <xdr:to>
      <xdr:col>15</xdr:col>
      <xdr:colOff>701675</xdr:colOff>
      <xdr:row>1470</xdr:row>
      <xdr:rowOff>746707</xdr:rowOff>
    </xdr:to>
    <xdr:pic>
      <xdr:nvPicPr>
        <xdr:cNvPr id="2068" name="Picture 2067">
          <a:extLst>
            <a:ext uri="{FF2B5EF4-FFF2-40B4-BE49-F238E27FC236}">
              <a16:creationId xmlns:a16="http://schemas.microsoft.com/office/drawing/2014/main" xmlns="" id="{AE9132EC-9187-3BE7-7C93-27DF546C8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40142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1471</xdr:row>
      <xdr:rowOff>23299</xdr:rowOff>
    </xdr:from>
    <xdr:to>
      <xdr:col>15</xdr:col>
      <xdr:colOff>701675</xdr:colOff>
      <xdr:row>1471</xdr:row>
      <xdr:rowOff>990649</xdr:rowOff>
    </xdr:to>
    <xdr:pic>
      <xdr:nvPicPr>
        <xdr:cNvPr id="2070" name="Picture 2069">
          <a:extLst>
            <a:ext uri="{FF2B5EF4-FFF2-40B4-BE49-F238E27FC236}">
              <a16:creationId xmlns:a16="http://schemas.microsoft.com/office/drawing/2014/main" xmlns="" id="{E09EC2B4-CE49-1A7E-E723-0C30641F7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4784249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1472</xdr:row>
      <xdr:rowOff>22830</xdr:rowOff>
    </xdr:from>
    <xdr:to>
      <xdr:col>15</xdr:col>
      <xdr:colOff>701675</xdr:colOff>
      <xdr:row>1472</xdr:row>
      <xdr:rowOff>746730</xdr:rowOff>
    </xdr:to>
    <xdr:pic>
      <xdr:nvPicPr>
        <xdr:cNvPr id="2072" name="Picture 2071">
          <a:extLst>
            <a:ext uri="{FF2B5EF4-FFF2-40B4-BE49-F238E27FC236}">
              <a16:creationId xmlns:a16="http://schemas.microsoft.com/office/drawing/2014/main" xmlns="" id="{68C8BB25-2F3E-2F87-CBB8-AF411AF14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57977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1473</xdr:row>
      <xdr:rowOff>23322</xdr:rowOff>
    </xdr:from>
    <xdr:to>
      <xdr:col>15</xdr:col>
      <xdr:colOff>701675</xdr:colOff>
      <xdr:row>1473</xdr:row>
      <xdr:rowOff>990672</xdr:rowOff>
    </xdr:to>
    <xdr:pic>
      <xdr:nvPicPr>
        <xdr:cNvPr id="2074" name="Picture 2073">
          <a:extLst>
            <a:ext uri="{FF2B5EF4-FFF2-40B4-BE49-F238E27FC236}">
              <a16:creationId xmlns:a16="http://schemas.microsoft.com/office/drawing/2014/main" xmlns="" id="{A0F34965-683F-34CC-77B4-9B1B4F799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6567805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1474</xdr:row>
      <xdr:rowOff>22854</xdr:rowOff>
    </xdr:from>
    <xdr:to>
      <xdr:col>15</xdr:col>
      <xdr:colOff>701675</xdr:colOff>
      <xdr:row>1474</xdr:row>
      <xdr:rowOff>746754</xdr:rowOff>
    </xdr:to>
    <xdr:pic>
      <xdr:nvPicPr>
        <xdr:cNvPr id="2076" name="Picture 2075">
          <a:extLst>
            <a:ext uri="{FF2B5EF4-FFF2-40B4-BE49-F238E27FC236}">
              <a16:creationId xmlns:a16="http://schemas.microsoft.com/office/drawing/2014/main" xmlns="" id="{7029E01C-A7AE-9828-42D9-B8EBF6DBA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758132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1475</xdr:row>
      <xdr:rowOff>22850</xdr:rowOff>
    </xdr:from>
    <xdr:to>
      <xdr:col>15</xdr:col>
      <xdr:colOff>701675</xdr:colOff>
      <xdr:row>1475</xdr:row>
      <xdr:rowOff>746750</xdr:rowOff>
    </xdr:to>
    <xdr:pic>
      <xdr:nvPicPr>
        <xdr:cNvPr id="2078" name="Picture 2077">
          <a:extLst>
            <a:ext uri="{FF2B5EF4-FFF2-40B4-BE49-F238E27FC236}">
              <a16:creationId xmlns:a16="http://schemas.microsoft.com/office/drawing/2014/main" xmlns="" id="{B9044F6A-A229-605F-887A-69E71E549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835086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1476</xdr:row>
      <xdr:rowOff>22846</xdr:rowOff>
    </xdr:from>
    <xdr:to>
      <xdr:col>15</xdr:col>
      <xdr:colOff>701675</xdr:colOff>
      <xdr:row>1476</xdr:row>
      <xdr:rowOff>746746</xdr:rowOff>
    </xdr:to>
    <xdr:pic>
      <xdr:nvPicPr>
        <xdr:cNvPr id="2080" name="Picture 2079">
          <a:extLst>
            <a:ext uri="{FF2B5EF4-FFF2-40B4-BE49-F238E27FC236}">
              <a16:creationId xmlns:a16="http://schemas.microsoft.com/office/drawing/2014/main" xmlns="" id="{8D394EEE-4F22-4E7C-FA39-41CD44D22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912040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1477</xdr:row>
      <xdr:rowOff>24132</xdr:rowOff>
    </xdr:from>
    <xdr:to>
      <xdr:col>15</xdr:col>
      <xdr:colOff>701675</xdr:colOff>
      <xdr:row>1477</xdr:row>
      <xdr:rowOff>1071249</xdr:rowOff>
    </xdr:to>
    <xdr:pic>
      <xdr:nvPicPr>
        <xdr:cNvPr id="2082" name="Picture 2081">
          <a:extLst>
            <a:ext uri="{FF2B5EF4-FFF2-40B4-BE49-F238E27FC236}">
              <a16:creationId xmlns:a16="http://schemas.microsoft.com/office/drawing/2014/main" xmlns="" id="{AA5C2AA9-2074-8F1E-607D-A804DF1A1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49891237"/>
          <a:ext cx="723900" cy="1047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1478</xdr:row>
      <xdr:rowOff>22847</xdr:rowOff>
    </xdr:from>
    <xdr:to>
      <xdr:col>15</xdr:col>
      <xdr:colOff>701675</xdr:colOff>
      <xdr:row>1478</xdr:row>
      <xdr:rowOff>746747</xdr:rowOff>
    </xdr:to>
    <xdr:pic>
      <xdr:nvPicPr>
        <xdr:cNvPr id="2084" name="Picture 2083">
          <a:extLst>
            <a:ext uri="{FF2B5EF4-FFF2-40B4-BE49-F238E27FC236}">
              <a16:creationId xmlns:a16="http://schemas.microsoft.com/office/drawing/2014/main" xmlns="" id="{FC6FEA44-7295-1AEC-BCE8-E953B1C1A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09854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1479</xdr:row>
      <xdr:rowOff>22744</xdr:rowOff>
    </xdr:from>
    <xdr:to>
      <xdr:col>15</xdr:col>
      <xdr:colOff>701675</xdr:colOff>
      <xdr:row>1479</xdr:row>
      <xdr:rowOff>565669</xdr:rowOff>
    </xdr:to>
    <xdr:pic>
      <xdr:nvPicPr>
        <xdr:cNvPr id="2086" name="Picture 2085">
          <a:extLst>
            <a:ext uri="{FF2B5EF4-FFF2-40B4-BE49-F238E27FC236}">
              <a16:creationId xmlns:a16="http://schemas.microsoft.com/office/drawing/2014/main" xmlns="" id="{22FC0F44-C908-0258-B15F-77F12D4B0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175486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1480</xdr:row>
      <xdr:rowOff>25513</xdr:rowOff>
    </xdr:from>
    <xdr:to>
      <xdr:col>15</xdr:col>
      <xdr:colOff>701675</xdr:colOff>
      <xdr:row>1480</xdr:row>
      <xdr:rowOff>988573</xdr:rowOff>
    </xdr:to>
    <xdr:pic>
      <xdr:nvPicPr>
        <xdr:cNvPr id="2088" name="Picture 2087">
          <a:extLst>
            <a:ext uri="{FF2B5EF4-FFF2-40B4-BE49-F238E27FC236}">
              <a16:creationId xmlns:a16="http://schemas.microsoft.com/office/drawing/2014/main" xmlns="" id="{737504D4-0B25-D4C8-7E49-94A432FD3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2346107"/>
          <a:ext cx="723900" cy="96306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1481</xdr:row>
      <xdr:rowOff>24350</xdr:rowOff>
    </xdr:from>
    <xdr:to>
      <xdr:col>15</xdr:col>
      <xdr:colOff>701675</xdr:colOff>
      <xdr:row>1481</xdr:row>
      <xdr:rowOff>989550</xdr:rowOff>
    </xdr:to>
    <xdr:pic>
      <xdr:nvPicPr>
        <xdr:cNvPr id="2090" name="Picture 2089">
          <a:extLst>
            <a:ext uri="{FF2B5EF4-FFF2-40B4-BE49-F238E27FC236}">
              <a16:creationId xmlns:a16="http://schemas.microsoft.com/office/drawing/2014/main" xmlns="" id="{98D1ACA9-F6B1-F1AA-3A1F-E857EF575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335893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1482</xdr:row>
      <xdr:rowOff>22790</xdr:rowOff>
    </xdr:from>
    <xdr:to>
      <xdr:col>15</xdr:col>
      <xdr:colOff>701675</xdr:colOff>
      <xdr:row>1482</xdr:row>
      <xdr:rowOff>746690</xdr:rowOff>
    </xdr:to>
    <xdr:pic>
      <xdr:nvPicPr>
        <xdr:cNvPr id="2092" name="Picture 2091">
          <a:extLst>
            <a:ext uri="{FF2B5EF4-FFF2-40B4-BE49-F238E27FC236}">
              <a16:creationId xmlns:a16="http://schemas.microsoft.com/office/drawing/2014/main" xmlns="" id="{39812878-DCD3-C78E-EDFC-0F3069FBF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437136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1483</xdr:row>
      <xdr:rowOff>22885</xdr:rowOff>
    </xdr:from>
    <xdr:to>
      <xdr:col>15</xdr:col>
      <xdr:colOff>701675</xdr:colOff>
      <xdr:row>1483</xdr:row>
      <xdr:rowOff>1108735</xdr:rowOff>
    </xdr:to>
    <xdr:pic>
      <xdr:nvPicPr>
        <xdr:cNvPr id="2094" name="Picture 2093">
          <a:extLst>
            <a:ext uri="{FF2B5EF4-FFF2-40B4-BE49-F238E27FC236}">
              <a16:creationId xmlns:a16="http://schemas.microsoft.com/office/drawing/2014/main" xmlns="" id="{1A13AABD-E7F9-19B9-027B-54103DF0D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514100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1484</xdr:row>
      <xdr:rowOff>22891</xdr:rowOff>
    </xdr:from>
    <xdr:to>
      <xdr:col>15</xdr:col>
      <xdr:colOff>701675</xdr:colOff>
      <xdr:row>1484</xdr:row>
      <xdr:rowOff>1108741</xdr:rowOff>
    </xdr:to>
    <xdr:pic>
      <xdr:nvPicPr>
        <xdr:cNvPr id="2096" name="Picture 2095">
          <a:extLst>
            <a:ext uri="{FF2B5EF4-FFF2-40B4-BE49-F238E27FC236}">
              <a16:creationId xmlns:a16="http://schemas.microsoft.com/office/drawing/2014/main" xmlns="" id="{81A72DC9-BCA6-75D5-9E6A-339DD4A6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627268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1485</xdr:row>
      <xdr:rowOff>22798</xdr:rowOff>
    </xdr:from>
    <xdr:to>
      <xdr:col>15</xdr:col>
      <xdr:colOff>701675</xdr:colOff>
      <xdr:row>1485</xdr:row>
      <xdr:rowOff>991226</xdr:rowOff>
    </xdr:to>
    <xdr:pic>
      <xdr:nvPicPr>
        <xdr:cNvPr id="2098" name="Picture 2097">
          <a:extLst>
            <a:ext uri="{FF2B5EF4-FFF2-40B4-BE49-F238E27FC236}">
              <a16:creationId xmlns:a16="http://schemas.microsoft.com/office/drawing/2014/main" xmlns="" id="{9E817DE7-631B-93CB-9460-198A1FBF0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7404279"/>
          <a:ext cx="723900" cy="9684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1486</xdr:row>
      <xdr:rowOff>22925</xdr:rowOff>
    </xdr:from>
    <xdr:to>
      <xdr:col>15</xdr:col>
      <xdr:colOff>701675</xdr:colOff>
      <xdr:row>1486</xdr:row>
      <xdr:rowOff>1108775</xdr:rowOff>
    </xdr:to>
    <xdr:pic>
      <xdr:nvPicPr>
        <xdr:cNvPr id="2100" name="Picture 2099">
          <a:extLst>
            <a:ext uri="{FF2B5EF4-FFF2-40B4-BE49-F238E27FC236}">
              <a16:creationId xmlns:a16="http://schemas.microsoft.com/office/drawing/2014/main" xmlns="" id="{3B06DF87-E5EB-051A-C0E9-C013B3C5B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841839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1487</xdr:row>
      <xdr:rowOff>22832</xdr:rowOff>
    </xdr:from>
    <xdr:to>
      <xdr:col>15</xdr:col>
      <xdr:colOff>701675</xdr:colOff>
      <xdr:row>1487</xdr:row>
      <xdr:rowOff>746732</xdr:rowOff>
    </xdr:to>
    <xdr:pic>
      <xdr:nvPicPr>
        <xdr:cNvPr id="2102" name="Picture 2101">
          <a:extLst>
            <a:ext uri="{FF2B5EF4-FFF2-40B4-BE49-F238E27FC236}">
              <a16:creationId xmlns:a16="http://schemas.microsoft.com/office/drawing/2014/main" xmlns="" id="{6C775E5C-6790-CB60-ED76-C183915EC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595499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1488</xdr:row>
      <xdr:rowOff>22827</xdr:rowOff>
    </xdr:from>
    <xdr:to>
      <xdr:col>15</xdr:col>
      <xdr:colOff>701675</xdr:colOff>
      <xdr:row>1488</xdr:row>
      <xdr:rowOff>746727</xdr:rowOff>
    </xdr:to>
    <xdr:pic>
      <xdr:nvPicPr>
        <xdr:cNvPr id="2104" name="Picture 2103">
          <a:extLst>
            <a:ext uri="{FF2B5EF4-FFF2-40B4-BE49-F238E27FC236}">
              <a16:creationId xmlns:a16="http://schemas.microsoft.com/office/drawing/2014/main" xmlns="" id="{A7E3CF36-C649-1458-9477-83A1562F7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03195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1489</xdr:row>
      <xdr:rowOff>22823</xdr:rowOff>
    </xdr:from>
    <xdr:to>
      <xdr:col>15</xdr:col>
      <xdr:colOff>701675</xdr:colOff>
      <xdr:row>1489</xdr:row>
      <xdr:rowOff>746723</xdr:rowOff>
    </xdr:to>
    <xdr:pic>
      <xdr:nvPicPr>
        <xdr:cNvPr id="2106" name="Picture 2105">
          <a:extLst>
            <a:ext uri="{FF2B5EF4-FFF2-40B4-BE49-F238E27FC236}">
              <a16:creationId xmlns:a16="http://schemas.microsoft.com/office/drawing/2014/main" xmlns="" id="{EE2B4031-85ED-9EBC-AC20-42A68D478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10890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1490</xdr:row>
      <xdr:rowOff>23911</xdr:rowOff>
    </xdr:from>
    <xdr:to>
      <xdr:col>15</xdr:col>
      <xdr:colOff>701675</xdr:colOff>
      <xdr:row>1490</xdr:row>
      <xdr:rowOff>1017256</xdr:rowOff>
    </xdr:to>
    <xdr:pic>
      <xdr:nvPicPr>
        <xdr:cNvPr id="2108" name="Picture 2107">
          <a:extLst>
            <a:ext uri="{FF2B5EF4-FFF2-40B4-BE49-F238E27FC236}">
              <a16:creationId xmlns:a16="http://schemas.microsoft.com/office/drawing/2014/main" xmlns="" id="{94073681-FF01-7593-1FF7-2F96EF5B2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1859697"/>
          <a:ext cx="723900" cy="9933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1491</xdr:row>
      <xdr:rowOff>23368</xdr:rowOff>
    </xdr:from>
    <xdr:to>
      <xdr:col>15</xdr:col>
      <xdr:colOff>701675</xdr:colOff>
      <xdr:row>1491</xdr:row>
      <xdr:rowOff>963498</xdr:rowOff>
    </xdr:to>
    <xdr:pic>
      <xdr:nvPicPr>
        <xdr:cNvPr id="2110" name="Picture 2109">
          <a:extLst>
            <a:ext uri="{FF2B5EF4-FFF2-40B4-BE49-F238E27FC236}">
              <a16:creationId xmlns:a16="http://schemas.microsoft.com/office/drawing/2014/main" xmlns="" id="{34DE41AA-45BD-4A67-ACF1-10150686E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2900303"/>
          <a:ext cx="723900" cy="9401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1492</xdr:row>
      <xdr:rowOff>22776</xdr:rowOff>
    </xdr:from>
    <xdr:to>
      <xdr:col>15</xdr:col>
      <xdr:colOff>701675</xdr:colOff>
      <xdr:row>1492</xdr:row>
      <xdr:rowOff>991204</xdr:rowOff>
    </xdr:to>
    <xdr:pic>
      <xdr:nvPicPr>
        <xdr:cNvPr id="2112" name="Picture 2111">
          <a:extLst>
            <a:ext uri="{FF2B5EF4-FFF2-40B4-BE49-F238E27FC236}">
              <a16:creationId xmlns:a16="http://schemas.microsoft.com/office/drawing/2014/main" xmlns="" id="{C4DA494D-E287-F6D9-C1F0-1889EB056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3886538"/>
          <a:ext cx="723900" cy="9684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1493</xdr:row>
      <xdr:rowOff>21513</xdr:rowOff>
    </xdr:from>
    <xdr:to>
      <xdr:col>15</xdr:col>
      <xdr:colOff>701675</xdr:colOff>
      <xdr:row>1493</xdr:row>
      <xdr:rowOff>684710</xdr:rowOff>
    </xdr:to>
    <xdr:pic>
      <xdr:nvPicPr>
        <xdr:cNvPr id="2114" name="Picture 2113">
          <a:extLst>
            <a:ext uri="{FF2B5EF4-FFF2-40B4-BE49-F238E27FC236}">
              <a16:creationId xmlns:a16="http://schemas.microsoft.com/office/drawing/2014/main" xmlns="" id="{DBF9E9D9-30BA-886E-0DD7-135FBB6F5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4899263"/>
          <a:ext cx="723900" cy="663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1494</xdr:row>
      <xdr:rowOff>24359</xdr:rowOff>
    </xdr:from>
    <xdr:to>
      <xdr:col>15</xdr:col>
      <xdr:colOff>701675</xdr:colOff>
      <xdr:row>1494</xdr:row>
      <xdr:rowOff>989559</xdr:rowOff>
    </xdr:to>
    <xdr:pic>
      <xdr:nvPicPr>
        <xdr:cNvPr id="2116" name="Picture 2115">
          <a:extLst>
            <a:ext uri="{FF2B5EF4-FFF2-40B4-BE49-F238E27FC236}">
              <a16:creationId xmlns:a16="http://schemas.microsoft.com/office/drawing/2014/main" xmlns="" id="{349BF0C4-CBA2-4840-1223-9EC3EF908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560828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1495</xdr:row>
      <xdr:rowOff>23891</xdr:rowOff>
    </xdr:from>
    <xdr:to>
      <xdr:col>15</xdr:col>
      <xdr:colOff>701675</xdr:colOff>
      <xdr:row>1495</xdr:row>
      <xdr:rowOff>700433</xdr:rowOff>
    </xdr:to>
    <xdr:pic>
      <xdr:nvPicPr>
        <xdr:cNvPr id="2118" name="Picture 2117">
          <a:extLst>
            <a:ext uri="{FF2B5EF4-FFF2-40B4-BE49-F238E27FC236}">
              <a16:creationId xmlns:a16="http://schemas.microsoft.com/office/drawing/2014/main" xmlns="" id="{C2F67E75-B764-C9A5-7146-17A95CDDA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6621800"/>
          <a:ext cx="723900" cy="6765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1496</xdr:row>
      <xdr:rowOff>23712</xdr:rowOff>
    </xdr:from>
    <xdr:to>
      <xdr:col>15</xdr:col>
      <xdr:colOff>701675</xdr:colOff>
      <xdr:row>1496</xdr:row>
      <xdr:rowOff>990344</xdr:rowOff>
    </xdr:to>
    <xdr:pic>
      <xdr:nvPicPr>
        <xdr:cNvPr id="2120" name="Picture 2119">
          <a:extLst>
            <a:ext uri="{FF2B5EF4-FFF2-40B4-BE49-F238E27FC236}">
              <a16:creationId xmlns:a16="http://schemas.microsoft.com/office/drawing/2014/main" xmlns="" id="{9E0E72D6-7660-6FC5-9AB5-F42AE83B1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7345898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1497</xdr:row>
      <xdr:rowOff>22946</xdr:rowOff>
    </xdr:from>
    <xdr:to>
      <xdr:col>15</xdr:col>
      <xdr:colOff>701675</xdr:colOff>
      <xdr:row>1497</xdr:row>
      <xdr:rowOff>1108796</xdr:rowOff>
    </xdr:to>
    <xdr:pic>
      <xdr:nvPicPr>
        <xdr:cNvPr id="2122" name="Picture 2121">
          <a:extLst>
            <a:ext uri="{FF2B5EF4-FFF2-40B4-BE49-F238E27FC236}">
              <a16:creationId xmlns:a16="http://schemas.microsoft.com/office/drawing/2014/main" xmlns="" id="{30E5E872-9E7C-FA3D-CCE0-B0879C215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835912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1498</xdr:row>
      <xdr:rowOff>22754</xdr:rowOff>
    </xdr:from>
    <xdr:to>
      <xdr:col>15</xdr:col>
      <xdr:colOff>701675</xdr:colOff>
      <xdr:row>1498</xdr:row>
      <xdr:rowOff>565679</xdr:rowOff>
    </xdr:to>
    <xdr:pic>
      <xdr:nvPicPr>
        <xdr:cNvPr id="2124" name="Picture 2123">
          <a:extLst>
            <a:ext uri="{FF2B5EF4-FFF2-40B4-BE49-F238E27FC236}">
              <a16:creationId xmlns:a16="http://schemas.microsoft.com/office/drawing/2014/main" xmlns="" id="{15955A6A-F011-A808-63EF-3EB466087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6949061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1499</xdr:row>
      <xdr:rowOff>22744</xdr:rowOff>
    </xdr:from>
    <xdr:to>
      <xdr:col>15</xdr:col>
      <xdr:colOff>701675</xdr:colOff>
      <xdr:row>1499</xdr:row>
      <xdr:rowOff>565669</xdr:rowOff>
    </xdr:to>
    <xdr:pic>
      <xdr:nvPicPr>
        <xdr:cNvPr id="2126" name="Picture 2125">
          <a:extLst>
            <a:ext uri="{FF2B5EF4-FFF2-40B4-BE49-F238E27FC236}">
              <a16:creationId xmlns:a16="http://schemas.microsoft.com/office/drawing/2014/main" xmlns="" id="{DD982F27-47AD-38A9-F51E-DD0A03D63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007907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1500</xdr:row>
      <xdr:rowOff>22934</xdr:rowOff>
    </xdr:from>
    <xdr:to>
      <xdr:col>15</xdr:col>
      <xdr:colOff>701675</xdr:colOff>
      <xdr:row>1500</xdr:row>
      <xdr:rowOff>1108784</xdr:rowOff>
    </xdr:to>
    <xdr:pic>
      <xdr:nvPicPr>
        <xdr:cNvPr id="2128" name="Picture 2127">
          <a:extLst>
            <a:ext uri="{FF2B5EF4-FFF2-40B4-BE49-F238E27FC236}">
              <a16:creationId xmlns:a16="http://schemas.microsoft.com/office/drawing/2014/main" xmlns="" id="{6AE44236-B2E1-112D-0FF0-A2716B0DB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066774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1501</xdr:row>
      <xdr:rowOff>22940</xdr:rowOff>
    </xdr:from>
    <xdr:to>
      <xdr:col>15</xdr:col>
      <xdr:colOff>701675</xdr:colOff>
      <xdr:row>1501</xdr:row>
      <xdr:rowOff>1108790</xdr:rowOff>
    </xdr:to>
    <xdr:pic>
      <xdr:nvPicPr>
        <xdr:cNvPr id="2130" name="Picture 2129">
          <a:extLst>
            <a:ext uri="{FF2B5EF4-FFF2-40B4-BE49-F238E27FC236}">
              <a16:creationId xmlns:a16="http://schemas.microsoft.com/office/drawing/2014/main" xmlns="" id="{DB68BC1A-5D31-3133-EE16-D86D4FD60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179943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1502</xdr:row>
      <xdr:rowOff>22053</xdr:rowOff>
    </xdr:from>
    <xdr:to>
      <xdr:col>15</xdr:col>
      <xdr:colOff>701675</xdr:colOff>
      <xdr:row>1502</xdr:row>
      <xdr:rowOff>503014</xdr:rowOff>
    </xdr:to>
    <xdr:pic>
      <xdr:nvPicPr>
        <xdr:cNvPr id="2132" name="Picture 2131">
          <a:extLst>
            <a:ext uri="{FF2B5EF4-FFF2-40B4-BE49-F238E27FC236}">
              <a16:creationId xmlns:a16="http://schemas.microsoft.com/office/drawing/2014/main" xmlns="" id="{6BD5D26C-56A4-644B-5C9D-E75694B0C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2930227"/>
          <a:ext cx="723900" cy="4809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1503</xdr:row>
      <xdr:rowOff>22117</xdr:rowOff>
    </xdr:from>
    <xdr:to>
      <xdr:col>15</xdr:col>
      <xdr:colOff>701675</xdr:colOff>
      <xdr:row>1503</xdr:row>
      <xdr:rowOff>503078</xdr:rowOff>
    </xdr:to>
    <xdr:pic>
      <xdr:nvPicPr>
        <xdr:cNvPr id="2134" name="Picture 2133">
          <a:extLst>
            <a:ext uri="{FF2B5EF4-FFF2-40B4-BE49-F238E27FC236}">
              <a16:creationId xmlns:a16="http://schemas.microsoft.com/office/drawing/2014/main" xmlns="" id="{3B602E2A-D9CB-65FE-8BB7-BC43F368F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3455392"/>
          <a:ext cx="723900" cy="4809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1504</xdr:row>
      <xdr:rowOff>25455</xdr:rowOff>
    </xdr:from>
    <xdr:to>
      <xdr:col>15</xdr:col>
      <xdr:colOff>701675</xdr:colOff>
      <xdr:row>1504</xdr:row>
      <xdr:rowOff>852769</xdr:rowOff>
    </xdr:to>
    <xdr:pic>
      <xdr:nvPicPr>
        <xdr:cNvPr id="2136" name="Picture 2135">
          <a:extLst>
            <a:ext uri="{FF2B5EF4-FFF2-40B4-BE49-F238E27FC236}">
              <a16:creationId xmlns:a16="http://schemas.microsoft.com/office/drawing/2014/main" xmlns="" id="{0CB4AF65-2F8A-1E20-A05F-99E8BA163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3983831"/>
          <a:ext cx="723900" cy="8273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1505</xdr:row>
      <xdr:rowOff>25157</xdr:rowOff>
    </xdr:from>
    <xdr:to>
      <xdr:col>15</xdr:col>
      <xdr:colOff>701675</xdr:colOff>
      <xdr:row>1505</xdr:row>
      <xdr:rowOff>672046</xdr:rowOff>
    </xdr:to>
    <xdr:pic>
      <xdr:nvPicPr>
        <xdr:cNvPr id="2138" name="Picture 2137">
          <a:extLst>
            <a:ext uri="{FF2B5EF4-FFF2-40B4-BE49-F238E27FC236}">
              <a16:creationId xmlns:a16="http://schemas.microsoft.com/office/drawing/2014/main" xmlns="" id="{2CF3DBFB-E37D-1230-3533-11D83E2DE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4861719"/>
          <a:ext cx="723900" cy="64688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1506</xdr:row>
      <xdr:rowOff>24754</xdr:rowOff>
    </xdr:from>
    <xdr:to>
      <xdr:col>15</xdr:col>
      <xdr:colOff>701675</xdr:colOff>
      <xdr:row>1506</xdr:row>
      <xdr:rowOff>989332</xdr:rowOff>
    </xdr:to>
    <xdr:pic>
      <xdr:nvPicPr>
        <xdr:cNvPr id="2140" name="Picture 2139">
          <a:extLst>
            <a:ext uri="{FF2B5EF4-FFF2-40B4-BE49-F238E27FC236}">
              <a16:creationId xmlns:a16="http://schemas.microsoft.com/office/drawing/2014/main" xmlns="" id="{C19EC776-BAE5-4A1C-1D94-14B8E087E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5558433"/>
          <a:ext cx="723900" cy="96457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1507</xdr:row>
      <xdr:rowOff>22797</xdr:rowOff>
    </xdr:from>
    <xdr:to>
      <xdr:col>15</xdr:col>
      <xdr:colOff>701675</xdr:colOff>
      <xdr:row>1507</xdr:row>
      <xdr:rowOff>746697</xdr:rowOff>
    </xdr:to>
    <xdr:pic>
      <xdr:nvPicPr>
        <xdr:cNvPr id="2142" name="Picture 2141">
          <a:extLst>
            <a:ext uri="{FF2B5EF4-FFF2-40B4-BE49-F238E27FC236}">
              <a16:creationId xmlns:a16="http://schemas.microsoft.com/office/drawing/2014/main" xmlns="" id="{35A9E2A4-E636-F01B-06C6-29EC84C87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65704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1508</xdr:row>
      <xdr:rowOff>22793</xdr:rowOff>
    </xdr:from>
    <xdr:to>
      <xdr:col>15</xdr:col>
      <xdr:colOff>701675</xdr:colOff>
      <xdr:row>1508</xdr:row>
      <xdr:rowOff>746693</xdr:rowOff>
    </xdr:to>
    <xdr:pic>
      <xdr:nvPicPr>
        <xdr:cNvPr id="2144" name="Picture 2143">
          <a:extLst>
            <a:ext uri="{FF2B5EF4-FFF2-40B4-BE49-F238E27FC236}">
              <a16:creationId xmlns:a16="http://schemas.microsoft.com/office/drawing/2014/main" xmlns="" id="{1ADBBD04-321B-3276-09B0-2E7F8CAD4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73400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1509</xdr:row>
      <xdr:rowOff>23087</xdr:rowOff>
    </xdr:from>
    <xdr:to>
      <xdr:col>15</xdr:col>
      <xdr:colOff>701675</xdr:colOff>
      <xdr:row>1509</xdr:row>
      <xdr:rowOff>710334</xdr:rowOff>
    </xdr:to>
    <xdr:pic>
      <xdr:nvPicPr>
        <xdr:cNvPr id="2146" name="Picture 2145">
          <a:extLst>
            <a:ext uri="{FF2B5EF4-FFF2-40B4-BE49-F238E27FC236}">
              <a16:creationId xmlns:a16="http://schemas.microsoft.com/office/drawing/2014/main" xmlns="" id="{20F61EAB-4443-F5C4-E5CC-66B625943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8109843"/>
          <a:ext cx="723900" cy="68724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1510</xdr:row>
      <xdr:rowOff>24372</xdr:rowOff>
    </xdr:from>
    <xdr:to>
      <xdr:col>15</xdr:col>
      <xdr:colOff>701675</xdr:colOff>
      <xdr:row>1510</xdr:row>
      <xdr:rowOff>989572</xdr:rowOff>
    </xdr:to>
    <xdr:pic>
      <xdr:nvPicPr>
        <xdr:cNvPr id="2148" name="Picture 2147">
          <a:extLst>
            <a:ext uri="{FF2B5EF4-FFF2-40B4-BE49-F238E27FC236}">
              <a16:creationId xmlns:a16="http://schemas.microsoft.com/office/drawing/2014/main" xmlns="" id="{AD077753-1D56-189D-FA0F-F2F2C795D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884445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1511</xdr:row>
      <xdr:rowOff>22812</xdr:rowOff>
    </xdr:from>
    <xdr:to>
      <xdr:col>15</xdr:col>
      <xdr:colOff>701675</xdr:colOff>
      <xdr:row>1511</xdr:row>
      <xdr:rowOff>837364</xdr:rowOff>
    </xdr:to>
    <xdr:pic>
      <xdr:nvPicPr>
        <xdr:cNvPr id="2150" name="Picture 2149">
          <a:extLst>
            <a:ext uri="{FF2B5EF4-FFF2-40B4-BE49-F238E27FC236}">
              <a16:creationId xmlns:a16="http://schemas.microsoft.com/office/drawing/2014/main" xmlns="" id="{AF885469-4B25-4D6B-2689-8CBE01D2E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79856887"/>
          <a:ext cx="723900" cy="8145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1374</xdr:row>
      <xdr:rowOff>22793</xdr:rowOff>
    </xdr:from>
    <xdr:to>
      <xdr:col>15</xdr:col>
      <xdr:colOff>701675</xdr:colOff>
      <xdr:row>1374</xdr:row>
      <xdr:rowOff>746693</xdr:rowOff>
    </xdr:to>
    <xdr:pic>
      <xdr:nvPicPr>
        <xdr:cNvPr id="2152" name="Picture 2151">
          <a:extLst>
            <a:ext uri="{FF2B5EF4-FFF2-40B4-BE49-F238E27FC236}">
              <a16:creationId xmlns:a16="http://schemas.microsoft.com/office/drawing/2014/main" xmlns="" id="{B9E591F1-6358-4A41-224B-043A00A7C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666976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1409</xdr:row>
      <xdr:rowOff>25775</xdr:rowOff>
    </xdr:from>
    <xdr:to>
      <xdr:col>15</xdr:col>
      <xdr:colOff>701675</xdr:colOff>
      <xdr:row>1409</xdr:row>
      <xdr:rowOff>508375</xdr:rowOff>
    </xdr:to>
    <xdr:pic>
      <xdr:nvPicPr>
        <xdr:cNvPr id="2154" name="Picture 2153">
          <a:extLst>
            <a:ext uri="{FF2B5EF4-FFF2-40B4-BE49-F238E27FC236}">
              <a16:creationId xmlns:a16="http://schemas.microsoft.com/office/drawing/2014/main" xmlns="" id="{756F42C3-15AB-6E64-0F16-6B5DB7F1D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195264270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1447</xdr:row>
      <xdr:rowOff>24733</xdr:rowOff>
    </xdr:from>
    <xdr:to>
      <xdr:col>15</xdr:col>
      <xdr:colOff>701675</xdr:colOff>
      <xdr:row>1447</xdr:row>
      <xdr:rowOff>636264</xdr:rowOff>
    </xdr:to>
    <xdr:pic>
      <xdr:nvPicPr>
        <xdr:cNvPr id="2156" name="Picture 2155">
          <a:extLst>
            <a:ext uri="{FF2B5EF4-FFF2-40B4-BE49-F238E27FC236}">
              <a16:creationId xmlns:a16="http://schemas.microsoft.com/office/drawing/2014/main" xmlns="" id="{6688E7D5-A915-66E7-F1D1-9F796DC74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49218" y="1226334721"/>
          <a:ext cx="723900" cy="611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F00"/>
  </sheetPr>
  <dimension ref="A1:CR113"/>
  <sheetViews>
    <sheetView zoomScaleNormal="100" zoomScaleSheetLayoutView="100" workbookViewId="0">
      <selection activeCell="AX48" sqref="AX48"/>
    </sheetView>
  </sheetViews>
  <sheetFormatPr defaultRowHeight="9.1999999999999993" customHeight="1"/>
  <cols>
    <col min="1" max="20" width="1.5703125" customWidth="1"/>
    <col min="21" max="21" width="1.85546875" customWidth="1"/>
    <col min="22" max="26" width="1.5703125" customWidth="1"/>
    <col min="27" max="154" width="1.7109375" customWidth="1"/>
  </cols>
  <sheetData>
    <row r="1" spans="1:93" ht="9" customHeight="1">
      <c r="A1" s="24"/>
      <c r="B1" s="243" t="s">
        <v>233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6"/>
      <c r="BH1" s="181"/>
      <c r="BI1" s="181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</row>
    <row r="2" spans="1:93" ht="9" customHeight="1">
      <c r="A2" s="24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6"/>
      <c r="BH2" s="182"/>
      <c r="BI2" s="182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</row>
    <row r="3" spans="1:93" ht="3" customHeight="1">
      <c r="A3" s="24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6"/>
      <c r="BH3" s="182"/>
      <c r="BI3" s="182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</row>
    <row r="4" spans="1:93" ht="3" customHeight="1">
      <c r="A4" s="24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6"/>
      <c r="BH4" s="183"/>
      <c r="BI4" s="183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</row>
    <row r="5" spans="1:93" ht="48" customHeight="1">
      <c r="A5" s="24"/>
      <c r="B5" s="195" t="s">
        <v>3477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26"/>
      <c r="BH5" s="26"/>
      <c r="BI5" s="24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</row>
    <row r="6" spans="1:93" ht="21.75" customHeight="1">
      <c r="A6" s="24"/>
      <c r="B6" s="24"/>
      <c r="C6" s="244" t="s">
        <v>3478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6"/>
      <c r="BH6" s="26"/>
      <c r="BI6" s="24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</row>
    <row r="7" spans="1:93" ht="9.75" customHeight="1">
      <c r="A7" s="24"/>
      <c r="B7" s="26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6"/>
      <c r="BH7" s="26"/>
      <c r="BI7" s="24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</row>
    <row r="8" spans="1:93" ht="9.75" customHeight="1">
      <c r="A8" s="24"/>
      <c r="B8" s="26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6"/>
      <c r="BH8" s="26"/>
      <c r="BI8" s="24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</row>
    <row r="9" spans="1:93" ht="9.75" customHeight="1">
      <c r="A9" s="24"/>
      <c r="B9" s="26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6"/>
      <c r="BH9" s="26"/>
      <c r="BI9" s="24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</row>
    <row r="10" spans="1:93" ht="6.75" customHeight="1">
      <c r="A10" s="24"/>
      <c r="B10" s="26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6"/>
      <c r="BH10" s="26"/>
      <c r="BI10" s="24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</row>
    <row r="11" spans="1:93" ht="9.75" customHeight="1" thickBot="1">
      <c r="A11" s="27"/>
      <c r="B11" s="28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8"/>
      <c r="BH11" s="28"/>
      <c r="BI11" s="27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</row>
    <row r="12" spans="1:93" ht="4.5" customHeight="1">
      <c r="A12" s="29"/>
      <c r="B12" s="30"/>
      <c r="C12" s="4"/>
      <c r="D12" s="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30"/>
      <c r="BI12" s="29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</row>
    <row r="13" spans="1:93" ht="14.25" customHeight="1">
      <c r="A13" s="31"/>
      <c r="B13" s="32"/>
      <c r="C13" s="47" t="s">
        <v>3474</v>
      </c>
      <c r="D13" s="4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197" t="s">
        <v>2601</v>
      </c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</row>
    <row r="14" spans="1:93" ht="5.25" customHeight="1">
      <c r="A14" s="31"/>
      <c r="B14" s="32"/>
      <c r="C14" s="47"/>
      <c r="D14" s="49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4"/>
      <c r="BG14" s="31"/>
      <c r="BH14" s="34"/>
      <c r="BI14" s="34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</row>
    <row r="15" spans="1:93" ht="13.5" customHeight="1">
      <c r="A15" s="31"/>
      <c r="B15" s="36"/>
      <c r="C15" s="49" t="s">
        <v>3475</v>
      </c>
      <c r="D15" s="50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4"/>
      <c r="BG15" s="31"/>
      <c r="BH15" s="34"/>
      <c r="BI15" s="34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</row>
    <row r="16" spans="1:93" ht="5.25" customHeight="1">
      <c r="A16" s="37"/>
      <c r="B16" s="38"/>
      <c r="C16" s="49"/>
      <c r="D16" s="5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</row>
    <row r="17" spans="1:93" ht="10.35" customHeight="1">
      <c r="A17" s="54"/>
      <c r="B17" s="53"/>
      <c r="C17" s="57"/>
      <c r="D17" s="53"/>
      <c r="E17" s="54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5"/>
      <c r="BG17" s="55"/>
      <c r="BH17" s="55"/>
      <c r="BI17" s="54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</row>
    <row r="18" spans="1:93" ht="6.4" customHeight="1">
      <c r="A18" s="29"/>
      <c r="B18" s="29"/>
      <c r="C18" s="29"/>
      <c r="D18" s="252" t="s">
        <v>234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7" t="s">
        <v>1064</v>
      </c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9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</row>
    <row r="19" spans="1:93" ht="6.4" customHeight="1">
      <c r="A19" s="5"/>
      <c r="B19" s="5"/>
      <c r="C19" s="5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9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</row>
    <row r="20" spans="1:93" ht="5.65" customHeight="1" thickBot="1">
      <c r="A20" s="2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1"/>
      <c r="BG20" s="41"/>
      <c r="BH20" s="41"/>
      <c r="BI20" s="29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</row>
    <row r="21" spans="1:93" ht="13.5" customHeight="1">
      <c r="A21" s="29"/>
      <c r="B21" s="40"/>
      <c r="C21" s="111" t="s">
        <v>127</v>
      </c>
      <c r="D21" s="112"/>
      <c r="E21" s="112"/>
      <c r="F21" s="112"/>
      <c r="G21" s="112"/>
      <c r="H21" s="112"/>
      <c r="I21" s="113"/>
      <c r="J21" s="113"/>
      <c r="K21" s="113"/>
      <c r="L21" s="113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4"/>
      <c r="BE21" s="255"/>
      <c r="BF21" s="255"/>
      <c r="BG21" s="255"/>
      <c r="BH21" s="256"/>
      <c r="BI21" s="29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 ht="13.5" customHeight="1">
      <c r="A22" s="29"/>
      <c r="B22" s="40"/>
      <c r="C22" s="110" t="s">
        <v>132</v>
      </c>
      <c r="D22" s="114"/>
      <c r="E22" s="114"/>
      <c r="F22" s="114"/>
      <c r="G22" s="114"/>
      <c r="H22" s="114"/>
      <c r="I22" s="115"/>
      <c r="J22" s="115"/>
      <c r="K22" s="115"/>
      <c r="L22" s="115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9"/>
      <c r="BI22" s="29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</row>
    <row r="23" spans="1:93" ht="13.5" customHeight="1">
      <c r="A23" s="29"/>
      <c r="B23" s="40"/>
      <c r="C23" s="110" t="s">
        <v>128</v>
      </c>
      <c r="D23" s="114"/>
      <c r="E23" s="114"/>
      <c r="F23" s="114"/>
      <c r="G23" s="114"/>
      <c r="H23" s="114"/>
      <c r="I23" s="115"/>
      <c r="J23" s="115"/>
      <c r="K23" s="115"/>
      <c r="L23" s="115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7"/>
      <c r="BI23" s="29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</row>
    <row r="24" spans="1:93" ht="13.5" customHeight="1">
      <c r="A24" s="29"/>
      <c r="B24" s="40"/>
      <c r="C24" s="110" t="s">
        <v>129</v>
      </c>
      <c r="D24" s="114"/>
      <c r="E24" s="114"/>
      <c r="F24" s="114"/>
      <c r="G24" s="114"/>
      <c r="H24" s="114"/>
      <c r="I24" s="115"/>
      <c r="J24" s="115"/>
      <c r="K24" s="115"/>
      <c r="L24" s="115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  <c r="BA24" s="246"/>
      <c r="BB24" s="246"/>
      <c r="BC24" s="246"/>
      <c r="BD24" s="246"/>
      <c r="BE24" s="246"/>
      <c r="BF24" s="246"/>
      <c r="BG24" s="246"/>
      <c r="BH24" s="247"/>
      <c r="BI24" s="29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</row>
    <row r="25" spans="1:93" ht="13.5" customHeight="1">
      <c r="A25" s="29"/>
      <c r="B25" s="40"/>
      <c r="C25" s="116" t="s">
        <v>130</v>
      </c>
      <c r="D25" s="114"/>
      <c r="E25" s="114"/>
      <c r="F25" s="114"/>
      <c r="G25" s="114"/>
      <c r="H25" s="114"/>
      <c r="I25" s="115"/>
      <c r="J25" s="115"/>
      <c r="K25" s="115"/>
      <c r="L25" s="115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7"/>
      <c r="BI25" s="29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25"/>
      <c r="CI25" s="25"/>
      <c r="CJ25" s="25"/>
      <c r="CK25" s="25"/>
      <c r="CL25" s="25"/>
      <c r="CM25" s="25"/>
      <c r="CN25" s="25"/>
      <c r="CO25" s="25"/>
    </row>
    <row r="26" spans="1:93" ht="13.5" customHeight="1">
      <c r="A26" s="29"/>
      <c r="B26" s="40"/>
      <c r="C26" s="110" t="s">
        <v>133</v>
      </c>
      <c r="D26" s="114"/>
      <c r="E26" s="114"/>
      <c r="F26" s="114"/>
      <c r="G26" s="114"/>
      <c r="H26" s="114"/>
      <c r="I26" s="115"/>
      <c r="J26" s="115"/>
      <c r="K26" s="115"/>
      <c r="L26" s="115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7"/>
      <c r="BI26" s="29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</row>
    <row r="27" spans="1:93" ht="13.5" customHeight="1" thickBot="1">
      <c r="A27" s="29"/>
      <c r="B27" s="40"/>
      <c r="C27" s="117" t="s">
        <v>131</v>
      </c>
      <c r="D27" s="118"/>
      <c r="E27" s="118"/>
      <c r="F27" s="118"/>
      <c r="G27" s="118"/>
      <c r="H27" s="118"/>
      <c r="I27" s="119"/>
      <c r="J27" s="119"/>
      <c r="K27" s="119"/>
      <c r="L27" s="119"/>
      <c r="M27" s="60"/>
      <c r="N27" s="60"/>
      <c r="O27" s="60"/>
      <c r="P27" s="60"/>
      <c r="Q27" s="60"/>
      <c r="R27" s="60"/>
      <c r="S27" s="60"/>
      <c r="T27" s="61"/>
      <c r="U27" s="61"/>
      <c r="V27" s="61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1"/>
      <c r="BI27" s="29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</row>
    <row r="28" spans="1:93" ht="8.25" customHeight="1">
      <c r="A28" s="2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1"/>
      <c r="BG28" s="41"/>
      <c r="BH28" s="41"/>
      <c r="BI28" s="29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</row>
    <row r="29" spans="1:93" ht="9.1999999999999993" customHeight="1" thickBot="1">
      <c r="A29" s="5"/>
      <c r="B29" s="46"/>
      <c r="C29" s="46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29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</row>
    <row r="30" spans="1:93" ht="9.1999999999999993" customHeight="1">
      <c r="A30" s="29"/>
      <c r="B30" s="29"/>
      <c r="C30" s="29"/>
      <c r="D30" s="220" t="s">
        <v>235</v>
      </c>
      <c r="E30" s="220"/>
      <c r="F30" s="259" t="s">
        <v>1254</v>
      </c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60"/>
      <c r="AK30" s="208">
        <f>SUM('Кустарники и хвойные в конт.'!M19:M829)</f>
        <v>0</v>
      </c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10"/>
      <c r="AY30" s="45"/>
      <c r="AZ30" s="29"/>
      <c r="BA30" s="29"/>
      <c r="BB30" s="198">
        <f>SUM('Кустарники и хвойные в конт.'!L19:L829)</f>
        <v>0</v>
      </c>
      <c r="BC30" s="199"/>
      <c r="BD30" s="199"/>
      <c r="BE30" s="199"/>
      <c r="BF30" s="199"/>
      <c r="BG30" s="199"/>
      <c r="BH30" s="200"/>
      <c r="BI30" s="29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147"/>
      <c r="CO30" s="147"/>
    </row>
    <row r="31" spans="1:93" ht="9.1999999999999993" customHeight="1" thickBot="1">
      <c r="A31" s="29"/>
      <c r="B31" s="29"/>
      <c r="C31" s="29"/>
      <c r="D31" s="258"/>
      <c r="E31" s="258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2"/>
      <c r="AK31" s="211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3"/>
      <c r="AY31" s="45"/>
      <c r="AZ31" s="29"/>
      <c r="BA31" s="29"/>
      <c r="BB31" s="201"/>
      <c r="BC31" s="202"/>
      <c r="BD31" s="202"/>
      <c r="BE31" s="202"/>
      <c r="BF31" s="202"/>
      <c r="BG31" s="202"/>
      <c r="BH31" s="203"/>
      <c r="BI31" s="29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147"/>
      <c r="CO31" s="147"/>
    </row>
    <row r="32" spans="1:93" ht="9.1999999999999993" customHeight="1">
      <c r="A32" s="29"/>
      <c r="B32" s="29"/>
      <c r="C32" s="29"/>
      <c r="D32" s="241" t="s">
        <v>289</v>
      </c>
      <c r="E32" s="241"/>
      <c r="F32" s="204" t="s">
        <v>290</v>
      </c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5"/>
      <c r="AK32" s="208">
        <f>SUM('Кустарники и хвойные в конт.'!M832:M1512)</f>
        <v>0</v>
      </c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10"/>
      <c r="AY32" s="45"/>
      <c r="AZ32" s="29"/>
      <c r="BA32" s="29"/>
      <c r="BB32" s="198">
        <f>SUM('Кустарники и хвойные в конт.'!L832:L1512)</f>
        <v>0</v>
      </c>
      <c r="BC32" s="199"/>
      <c r="BD32" s="199"/>
      <c r="BE32" s="199"/>
      <c r="BF32" s="199"/>
      <c r="BG32" s="199"/>
      <c r="BH32" s="200"/>
      <c r="BI32" s="29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147"/>
      <c r="CO32" s="147"/>
    </row>
    <row r="33" spans="1:96" ht="9.1999999999999993" customHeight="1" thickBot="1">
      <c r="A33" s="29"/>
      <c r="B33" s="29"/>
      <c r="C33" s="29"/>
      <c r="D33" s="221"/>
      <c r="E33" s="221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7"/>
      <c r="AK33" s="211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3"/>
      <c r="AY33" s="45"/>
      <c r="AZ33" s="29"/>
      <c r="BA33" s="29"/>
      <c r="BB33" s="201"/>
      <c r="BC33" s="202"/>
      <c r="BD33" s="202"/>
      <c r="BE33" s="202"/>
      <c r="BF33" s="202"/>
      <c r="BG33" s="202"/>
      <c r="BH33" s="203"/>
      <c r="BI33" s="29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147"/>
      <c r="CO33" s="147"/>
    </row>
    <row r="34" spans="1:96" ht="9.1999999999999993" customHeight="1">
      <c r="A34" s="29"/>
      <c r="B34" s="29"/>
      <c r="C34" s="29"/>
      <c r="D34" s="220"/>
      <c r="E34" s="220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8"/>
      <c r="AK34" s="208">
        <f>AK30+AK32</f>
        <v>0</v>
      </c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10"/>
      <c r="AY34" s="45"/>
      <c r="AZ34" s="29"/>
      <c r="BA34" s="29"/>
      <c r="BB34" s="29"/>
      <c r="BC34" s="29"/>
      <c r="BD34" s="29"/>
      <c r="BE34" s="43"/>
      <c r="BF34" s="43"/>
      <c r="BG34" s="43"/>
      <c r="BH34" s="43"/>
      <c r="BI34" s="29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42" t="s">
        <v>1781</v>
      </c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</row>
    <row r="35" spans="1:96" ht="9.1999999999999993" customHeight="1" thickBot="1">
      <c r="A35" s="29"/>
      <c r="B35" s="29"/>
      <c r="C35" s="29"/>
      <c r="D35" s="221"/>
      <c r="E35" s="221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40"/>
      <c r="AK35" s="222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4"/>
      <c r="AY35" s="45"/>
      <c r="AZ35" s="29"/>
      <c r="BA35" s="29"/>
      <c r="BB35" s="29"/>
      <c r="BC35" s="29"/>
      <c r="BD35" s="29"/>
      <c r="BE35" s="43"/>
      <c r="BF35" s="43"/>
      <c r="BG35" s="43"/>
      <c r="BH35" s="43"/>
      <c r="BI35" s="29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</row>
    <row r="36" spans="1:96" ht="9.1999999999999993" customHeight="1">
      <c r="A36" s="29"/>
      <c r="B36" s="29"/>
      <c r="C36" s="29"/>
      <c r="D36" s="34"/>
      <c r="E36" s="3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25"/>
      <c r="AL36" s="226"/>
      <c r="AM36" s="226"/>
      <c r="AN36" s="226"/>
      <c r="AO36" s="226"/>
      <c r="AP36" s="226"/>
      <c r="AQ36" s="226"/>
      <c r="AR36" s="226"/>
      <c r="AS36" s="226"/>
      <c r="AT36" s="227"/>
      <c r="AU36" s="231"/>
      <c r="AV36" s="232"/>
      <c r="AW36" s="232"/>
      <c r="AX36" s="233"/>
      <c r="AY36" s="45"/>
      <c r="AZ36" s="29"/>
      <c r="BA36" s="29"/>
      <c r="BB36" s="29"/>
      <c r="BC36" s="29"/>
      <c r="BD36" s="29"/>
      <c r="BE36" s="43"/>
      <c r="BF36" s="43"/>
      <c r="BG36" s="43"/>
      <c r="BH36" s="43"/>
      <c r="BI36" s="29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147"/>
      <c r="CO36" s="147"/>
    </row>
    <row r="37" spans="1:96" ht="9.1999999999999993" customHeight="1" thickBot="1">
      <c r="A37" s="29"/>
      <c r="B37" s="29"/>
      <c r="C37" s="29"/>
      <c r="D37" s="34"/>
      <c r="E37" s="3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28"/>
      <c r="AL37" s="229"/>
      <c r="AM37" s="229"/>
      <c r="AN37" s="229"/>
      <c r="AO37" s="229"/>
      <c r="AP37" s="229"/>
      <c r="AQ37" s="229"/>
      <c r="AR37" s="229"/>
      <c r="AS37" s="229"/>
      <c r="AT37" s="230"/>
      <c r="AU37" s="234"/>
      <c r="AV37" s="235"/>
      <c r="AW37" s="235"/>
      <c r="AX37" s="236"/>
      <c r="AY37" s="45"/>
      <c r="AZ37" s="29"/>
      <c r="BA37" s="29"/>
      <c r="BB37" s="29"/>
      <c r="BC37" s="29"/>
      <c r="BD37" s="29"/>
      <c r="BE37" s="43"/>
      <c r="BF37" s="43"/>
      <c r="BG37" s="43"/>
      <c r="BH37" s="43"/>
      <c r="BI37" s="29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147"/>
      <c r="CO37" s="147"/>
    </row>
    <row r="38" spans="1:96" ht="9.1999999999999993" customHeight="1">
      <c r="A38" s="29"/>
      <c r="B38" s="29"/>
      <c r="C38" s="29"/>
      <c r="D38" s="214" t="s">
        <v>3476</v>
      </c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6"/>
      <c r="AK38" s="208">
        <f>AK34*(1-AU36)</f>
        <v>0</v>
      </c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10"/>
      <c r="AY38" s="45"/>
      <c r="AZ38" s="29"/>
      <c r="BA38" s="29"/>
      <c r="BB38" s="29"/>
      <c r="BC38" s="29"/>
      <c r="BD38" s="29"/>
      <c r="BE38" s="43"/>
      <c r="BF38" s="43"/>
      <c r="BG38" s="43"/>
      <c r="BH38" s="43"/>
      <c r="BI38" s="29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147"/>
      <c r="CO38" s="147"/>
    </row>
    <row r="39" spans="1:96" ht="9.1999999999999993" customHeight="1" thickBot="1">
      <c r="A39" s="29"/>
      <c r="B39" s="6"/>
      <c r="C39" s="6"/>
      <c r="D39" s="217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9"/>
      <c r="AK39" s="211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3"/>
      <c r="AY39" s="45"/>
      <c r="AZ39" s="29"/>
      <c r="BA39" s="29"/>
      <c r="BB39" s="29"/>
      <c r="BC39" s="29"/>
      <c r="BD39" s="29"/>
      <c r="BE39" s="6"/>
      <c r="BF39" s="6"/>
      <c r="BG39" s="6"/>
      <c r="BH39" s="29"/>
      <c r="BI39" s="29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</row>
    <row r="40" spans="1:96" ht="4.5" customHeight="1">
      <c r="A40" s="29"/>
      <c r="B40" s="6"/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7"/>
      <c r="BA40" s="7"/>
      <c r="BB40" s="6"/>
      <c r="BC40" s="6"/>
      <c r="BD40" s="6"/>
      <c r="BE40" s="6"/>
      <c r="BF40" s="6"/>
      <c r="BG40" s="6"/>
      <c r="BH40" s="29"/>
      <c r="BI40" s="29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</row>
    <row r="41" spans="1:96" ht="4.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6"/>
      <c r="BC41" s="6"/>
      <c r="BD41" s="6"/>
      <c r="BE41" s="6"/>
      <c r="BF41" s="6"/>
      <c r="BG41" s="6"/>
      <c r="BH41" s="29"/>
      <c r="BI41" s="29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</row>
    <row r="42" spans="1:96" ht="13.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6"/>
      <c r="BC42" s="6"/>
      <c r="BD42" s="6"/>
      <c r="BE42" s="6"/>
      <c r="BF42" s="6"/>
      <c r="BG42" s="6"/>
      <c r="BH42" s="29"/>
      <c r="BI42" s="29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</row>
    <row r="43" spans="1:96" ht="5.25" customHeight="1">
      <c r="A43" s="29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46"/>
      <c r="BJ43" s="46"/>
      <c r="BK43" s="46"/>
      <c r="BL43" s="46"/>
      <c r="BM43" s="46"/>
      <c r="BN43" s="46"/>
      <c r="BO43" s="46"/>
      <c r="BP43" s="46"/>
      <c r="BQ43" s="46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</row>
    <row r="44" spans="1:96" s="98" customFormat="1" ht="14.65" customHeight="1">
      <c r="A44" s="91"/>
      <c r="B44" s="157" t="s">
        <v>929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</row>
    <row r="45" spans="1:96" s="98" customFormat="1" ht="6.75" customHeight="1">
      <c r="A45" s="91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</row>
    <row r="46" spans="1:96" s="98" customFormat="1" ht="20.25" customHeight="1">
      <c r="A46" s="91"/>
      <c r="B46" s="158"/>
      <c r="C46" s="158"/>
      <c r="D46" s="187" t="s">
        <v>3481</v>
      </c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</row>
    <row r="47" spans="1:96" s="98" customFormat="1" ht="21" customHeight="1">
      <c r="A47" s="91"/>
      <c r="B47" s="158"/>
      <c r="C47" s="158"/>
      <c r="D47" s="190" t="s">
        <v>3482</v>
      </c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</row>
    <row r="48" spans="1:96" s="98" customFormat="1" ht="17.649999999999999" customHeight="1">
      <c r="A48" s="91"/>
      <c r="B48" s="158"/>
      <c r="C48" s="158"/>
      <c r="D48" s="187" t="s">
        <v>3485</v>
      </c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</row>
    <row r="49" spans="1:77" s="98" customFormat="1" ht="17.25" customHeight="1">
      <c r="A49" s="91"/>
      <c r="B49" s="161"/>
      <c r="C49" s="158"/>
      <c r="D49" s="194" t="s">
        <v>3483</v>
      </c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</row>
    <row r="50" spans="1:77" s="98" customFormat="1" ht="3" customHeight="1">
      <c r="A50" s="91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</row>
    <row r="51" spans="1:77" s="98" customFormat="1" ht="3.75" customHeight="1">
      <c r="A51" s="91"/>
      <c r="B51" s="161"/>
      <c r="C51" s="158"/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</row>
    <row r="52" spans="1:77" s="98" customFormat="1" ht="5.25" customHeight="1">
      <c r="A52" s="91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8"/>
      <c r="BK52" s="158"/>
      <c r="BL52" s="158"/>
      <c r="BM52" s="158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</row>
    <row r="53" spans="1:77" s="98" customFormat="1" ht="3" customHeight="1">
      <c r="A53" s="91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99"/>
      <c r="BI53" s="99"/>
      <c r="BJ53" s="99"/>
      <c r="BK53" s="99"/>
      <c r="BL53" s="91"/>
      <c r="BM53" s="91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</row>
    <row r="54" spans="1:77" s="98" customFormat="1" ht="12" customHeight="1">
      <c r="A54" s="91"/>
      <c r="B54" s="91" t="s">
        <v>3484</v>
      </c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1"/>
      <c r="BH54" s="164"/>
      <c r="BI54" s="91"/>
      <c r="BJ54" s="91"/>
      <c r="BK54" s="91"/>
      <c r="BL54" s="91"/>
      <c r="BM54" s="91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</row>
    <row r="55" spans="1:77" s="98" customFormat="1" ht="12" customHeight="1">
      <c r="A55" s="91"/>
      <c r="B55" s="165" t="s">
        <v>2104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1"/>
      <c r="BH55" s="164"/>
      <c r="BI55" s="91"/>
      <c r="BJ55" s="91"/>
      <c r="BK55" s="91"/>
      <c r="BL55" s="91"/>
      <c r="BM55" s="91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</row>
    <row r="56" spans="1:77" s="98" customFormat="1" ht="12" customHeight="1">
      <c r="A56" s="91"/>
      <c r="B56" s="165"/>
      <c r="C56" s="91" t="s">
        <v>2105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1"/>
      <c r="BH56" s="164"/>
      <c r="BI56" s="91"/>
      <c r="BJ56" s="91"/>
      <c r="BK56" s="91"/>
      <c r="BL56" s="91"/>
      <c r="BM56" s="91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</row>
    <row r="57" spans="1:77" s="98" customFormat="1" ht="12" customHeight="1">
      <c r="A57" s="91"/>
      <c r="B57" s="91" t="s">
        <v>2116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1"/>
      <c r="BH57" s="164"/>
      <c r="BI57" s="91"/>
      <c r="BJ57" s="91"/>
      <c r="BK57" s="91"/>
      <c r="BL57" s="91"/>
      <c r="BM57" s="91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</row>
    <row r="58" spans="1:77" s="98" customFormat="1" ht="12" customHeight="1">
      <c r="A58" s="91"/>
      <c r="B58" s="91" t="s">
        <v>2115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1"/>
      <c r="BH58" s="164"/>
      <c r="BI58" s="91"/>
      <c r="BJ58" s="91"/>
      <c r="BK58" s="91"/>
      <c r="BL58" s="91"/>
      <c r="BM58" s="91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</row>
    <row r="59" spans="1:77" s="98" customFormat="1" ht="8.25" customHeight="1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1"/>
      <c r="BH59" s="164"/>
      <c r="BI59" s="91"/>
      <c r="BJ59" s="91"/>
      <c r="BK59" s="91"/>
      <c r="BL59" s="91"/>
      <c r="BM59" s="91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</row>
    <row r="60" spans="1:77" s="98" customFormat="1" ht="6" customHeight="1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1"/>
      <c r="BH60" s="164"/>
      <c r="BI60" s="91"/>
      <c r="BJ60" s="91"/>
      <c r="BK60" s="91"/>
      <c r="BL60" s="91"/>
      <c r="BM60" s="91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</row>
    <row r="61" spans="1:77" s="98" customFormat="1" ht="12" hidden="1" customHeight="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1"/>
      <c r="BH61" s="164"/>
      <c r="BI61" s="91"/>
      <c r="BJ61" s="91"/>
      <c r="BK61" s="91"/>
      <c r="BL61" s="91"/>
      <c r="BM61" s="91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</row>
    <row r="62" spans="1:77" s="98" customFormat="1" ht="12" customHeight="1">
      <c r="A62" s="91"/>
      <c r="B62" s="91" t="s">
        <v>928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1"/>
      <c r="BH62" s="164"/>
      <c r="BI62" s="91"/>
      <c r="BJ62" s="91"/>
      <c r="BK62" s="91"/>
      <c r="BL62" s="91"/>
      <c r="BM62" s="91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</row>
    <row r="63" spans="1:77" s="98" customFormat="1" ht="12" customHeight="1">
      <c r="A63" s="91"/>
      <c r="B63" s="91" t="s">
        <v>3480</v>
      </c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1"/>
      <c r="BH63" s="164"/>
      <c r="BI63" s="91"/>
      <c r="BJ63" s="91"/>
      <c r="BK63" s="91"/>
      <c r="BL63" s="91"/>
      <c r="BM63" s="91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</row>
    <row r="64" spans="1:77" s="98" customFormat="1" ht="12" customHeight="1">
      <c r="A64" s="91"/>
      <c r="B64" s="91" t="s">
        <v>2106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1"/>
      <c r="BH64" s="164"/>
      <c r="BI64" s="91"/>
      <c r="BJ64" s="91"/>
      <c r="BK64" s="91"/>
      <c r="BL64" s="91"/>
      <c r="BM64" s="91"/>
      <c r="BN64" s="97"/>
      <c r="BO64" s="97"/>
      <c r="BP64" s="97"/>
      <c r="BQ64" s="97"/>
      <c r="BR64" s="97"/>
      <c r="BS64" s="97"/>
      <c r="BT64" s="97"/>
      <c r="BU64" s="97"/>
      <c r="BV64" s="97"/>
      <c r="BW64" s="97"/>
      <c r="BX64" s="97"/>
      <c r="BY64" s="97"/>
    </row>
    <row r="65" spans="1:93" s="98" customFormat="1" ht="12" customHeight="1">
      <c r="A65" s="91"/>
      <c r="B65" s="91" t="s">
        <v>683</v>
      </c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1"/>
      <c r="BH65" s="164"/>
      <c r="BI65" s="91"/>
      <c r="BJ65" s="91"/>
      <c r="BK65" s="91"/>
      <c r="BL65" s="91"/>
      <c r="BM65" s="91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</row>
    <row r="66" spans="1:93" s="98" customFormat="1" ht="12" customHeight="1">
      <c r="A66" s="91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6"/>
      <c r="BH66" s="168"/>
      <c r="BI66" s="166"/>
      <c r="BJ66" s="166"/>
      <c r="BK66" s="166"/>
      <c r="BL66" s="166"/>
      <c r="BM66" s="166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</row>
    <row r="67" spans="1:93" s="98" customFormat="1" ht="12" customHeight="1">
      <c r="A67" s="91"/>
      <c r="B67" s="169" t="s">
        <v>2111</v>
      </c>
      <c r="C67" s="170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</row>
    <row r="68" spans="1:93" s="98" customFormat="1" ht="12" customHeight="1">
      <c r="A68" s="91"/>
      <c r="B68" s="169" t="s">
        <v>2112</v>
      </c>
      <c r="C68" s="170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  <c r="BK68" s="171"/>
      <c r="BL68" s="171"/>
      <c r="BM68" s="171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</row>
    <row r="69" spans="1:93" s="98" customFormat="1" ht="12" customHeight="1">
      <c r="A69" s="91"/>
      <c r="B69" s="169" t="s">
        <v>2107</v>
      </c>
      <c r="C69" s="169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1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</row>
    <row r="70" spans="1:93" s="98" customFormat="1" ht="12" customHeight="1">
      <c r="A70" s="91"/>
      <c r="B70" s="169" t="s">
        <v>2108</v>
      </c>
      <c r="C70" s="169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1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</row>
    <row r="71" spans="1:93" s="98" customFormat="1" ht="12" customHeight="1">
      <c r="A71" s="91"/>
      <c r="B71" s="169" t="s">
        <v>2109</v>
      </c>
      <c r="C71" s="169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1"/>
      <c r="BJ71" s="171"/>
      <c r="BK71" s="171"/>
      <c r="BL71" s="171"/>
      <c r="BM71" s="171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</row>
    <row r="72" spans="1:93" s="98" customFormat="1" ht="12" customHeight="1">
      <c r="A72" s="91"/>
      <c r="B72" s="169" t="s">
        <v>2113</v>
      </c>
      <c r="C72" s="169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171"/>
      <c r="BH72" s="171"/>
      <c r="BI72" s="171"/>
      <c r="BJ72" s="171"/>
      <c r="BK72" s="171"/>
      <c r="BL72" s="171"/>
      <c r="BM72" s="171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</row>
    <row r="73" spans="1:93" s="98" customFormat="1" ht="12" customHeight="1">
      <c r="A73" s="91"/>
      <c r="B73" s="169" t="s">
        <v>2114</v>
      </c>
      <c r="C73" s="169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1"/>
      <c r="BI73" s="171"/>
      <c r="BJ73" s="171"/>
      <c r="BK73" s="171"/>
      <c r="BL73" s="171"/>
      <c r="BM73" s="171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</row>
    <row r="74" spans="1:93" s="98" customFormat="1" ht="12" customHeight="1">
      <c r="A74" s="91"/>
      <c r="B74" s="169" t="s">
        <v>2110</v>
      </c>
      <c r="C74" s="169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</row>
    <row r="75" spans="1:93" s="156" customFormat="1" ht="7.5" customHeight="1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1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</row>
    <row r="76" spans="1:93" ht="10.35" customHeight="1">
      <c r="A76" s="90"/>
      <c r="B76" s="100"/>
      <c r="C76" s="10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0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</row>
    <row r="77" spans="1:93" ht="15" customHeight="1">
      <c r="A77" s="90"/>
      <c r="B77" s="100"/>
      <c r="C77" s="96" t="s">
        <v>684</v>
      </c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0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</row>
    <row r="78" spans="1:93" ht="11.25" customHeight="1">
      <c r="A78" s="91"/>
      <c r="B78" s="99"/>
      <c r="C78" s="91" t="s">
        <v>677</v>
      </c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1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</row>
    <row r="79" spans="1:93" ht="11.25" customHeight="1">
      <c r="A79" s="91"/>
      <c r="B79" s="99"/>
      <c r="C79" s="91" t="s">
        <v>683</v>
      </c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1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</row>
    <row r="80" spans="1:93" ht="11.25" customHeight="1">
      <c r="A80" s="91"/>
      <c r="B80" s="99"/>
      <c r="C80" s="99" t="s">
        <v>1065</v>
      </c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1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</row>
    <row r="81" spans="1:93" ht="11.25" customHeight="1">
      <c r="A81" s="90"/>
      <c r="B81" s="100"/>
      <c r="C81" s="100"/>
      <c r="D81" s="91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0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</row>
    <row r="82" spans="1:93" ht="4.5" customHeight="1">
      <c r="A82" s="90"/>
      <c r="B82" s="100"/>
      <c r="C82" s="96"/>
      <c r="D82" s="91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0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</row>
    <row r="83" spans="1:93" ht="15" hidden="1" customHeight="1">
      <c r="A83" s="90"/>
      <c r="B83" s="100"/>
      <c r="C83" s="100"/>
      <c r="D83" s="91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0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</row>
    <row r="84" spans="1:93" ht="15" hidden="1" customHeight="1">
      <c r="A84" s="90"/>
      <c r="B84" s="100"/>
      <c r="C84" s="101"/>
      <c r="D84" s="91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0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</row>
    <row r="85" spans="1:93" ht="15" hidden="1" customHeight="1">
      <c r="A85" s="90"/>
      <c r="B85" s="100"/>
      <c r="C85" s="100"/>
      <c r="D85" s="91"/>
      <c r="E85" s="90"/>
      <c r="F85" s="93"/>
      <c r="G85" s="90"/>
      <c r="H85" s="90"/>
      <c r="I85" s="90"/>
      <c r="J85" s="102"/>
      <c r="K85" s="90"/>
      <c r="L85" s="90"/>
      <c r="M85" s="90"/>
      <c r="N85" s="90"/>
      <c r="O85" s="93"/>
      <c r="P85" s="90"/>
      <c r="Q85" s="90"/>
      <c r="R85" s="90"/>
      <c r="S85" s="93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</row>
    <row r="86" spans="1:93" ht="15" hidden="1" customHeight="1">
      <c r="A86" s="90"/>
      <c r="B86" s="100"/>
      <c r="C86" s="120"/>
      <c r="D86" s="91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0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</row>
    <row r="87" spans="1:93" ht="15" hidden="1" customHeight="1">
      <c r="A87" s="90"/>
      <c r="B87" s="100"/>
      <c r="C87" s="100"/>
      <c r="D87" s="91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0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</row>
    <row r="88" spans="1:93" ht="15" hidden="1" customHeight="1">
      <c r="A88" s="90"/>
      <c r="B88" s="100"/>
      <c r="C88" s="100"/>
      <c r="D88" s="91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0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</row>
    <row r="89" spans="1:93" ht="15" customHeight="1">
      <c r="A89" s="90"/>
      <c r="B89" s="100"/>
      <c r="C89" s="96" t="s">
        <v>685</v>
      </c>
      <c r="D89" s="91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0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</row>
    <row r="90" spans="1:93" ht="6.75" customHeight="1">
      <c r="A90" s="90"/>
      <c r="B90" s="100"/>
      <c r="C90" s="103"/>
      <c r="D90" s="91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0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</row>
    <row r="91" spans="1:93" ht="9.75" customHeight="1">
      <c r="A91" s="90"/>
      <c r="B91" s="100"/>
      <c r="C91" s="99" t="s">
        <v>930</v>
      </c>
      <c r="D91" s="91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0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</row>
    <row r="92" spans="1:93" ht="9.75" customHeight="1">
      <c r="A92" s="90"/>
      <c r="B92" s="100"/>
      <c r="C92" s="99" t="s">
        <v>931</v>
      </c>
      <c r="D92" s="91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0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</row>
    <row r="93" spans="1:93" ht="9.75" customHeight="1">
      <c r="A93" s="90"/>
      <c r="B93" s="100"/>
      <c r="C93" s="99" t="s">
        <v>932</v>
      </c>
      <c r="D93" s="91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0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</row>
    <row r="94" spans="1:93" ht="9.75" customHeight="1">
      <c r="A94" s="90"/>
      <c r="B94" s="100"/>
      <c r="C94" s="99" t="s">
        <v>933</v>
      </c>
      <c r="D94" s="91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0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</row>
    <row r="95" spans="1:93" ht="9.75" customHeight="1">
      <c r="A95" s="90"/>
      <c r="B95" s="100"/>
      <c r="C95" s="99" t="s">
        <v>934</v>
      </c>
      <c r="D95" s="91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0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</row>
    <row r="96" spans="1:93" ht="9.75" customHeight="1">
      <c r="A96" s="90"/>
      <c r="B96" s="100"/>
      <c r="C96" s="99" t="s">
        <v>935</v>
      </c>
      <c r="D96" s="91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0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3"/>
      <c r="CK96" s="93"/>
      <c r="CL96" s="93"/>
      <c r="CM96" s="93"/>
      <c r="CN96" s="93"/>
      <c r="CO96" s="93"/>
    </row>
    <row r="97" spans="1:93" ht="9.75" customHeight="1">
      <c r="A97" s="90"/>
      <c r="B97" s="100"/>
      <c r="C97" s="99" t="s">
        <v>936</v>
      </c>
      <c r="D97" s="91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0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3"/>
      <c r="CK97" s="93"/>
      <c r="CL97" s="93"/>
      <c r="CM97" s="93"/>
      <c r="CN97" s="93"/>
      <c r="CO97" s="93"/>
    </row>
    <row r="98" spans="1:93" ht="9.75" customHeight="1">
      <c r="A98" s="90"/>
      <c r="B98" s="100"/>
      <c r="C98" s="99" t="s">
        <v>1787</v>
      </c>
      <c r="D98" s="91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0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93"/>
      <c r="CN98" s="93"/>
      <c r="CO98" s="93"/>
    </row>
    <row r="99" spans="1:93" ht="9.75" customHeight="1">
      <c r="A99" s="90"/>
      <c r="B99" s="100"/>
      <c r="C99" s="99" t="s">
        <v>937</v>
      </c>
      <c r="D99" s="91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0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93"/>
      <c r="CK99" s="93"/>
      <c r="CL99" s="93"/>
      <c r="CM99" s="93"/>
      <c r="CN99" s="93"/>
      <c r="CO99" s="93"/>
    </row>
    <row r="100" spans="1:93" ht="9.75" customHeight="1">
      <c r="A100" s="90"/>
      <c r="B100" s="100"/>
      <c r="C100" s="99" t="s">
        <v>938</v>
      </c>
      <c r="D100" s="91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0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3"/>
      <c r="CL100" s="93"/>
      <c r="CM100" s="93"/>
      <c r="CN100" s="93"/>
      <c r="CO100" s="93"/>
    </row>
    <row r="101" spans="1:93" ht="9.75" customHeight="1">
      <c r="A101" s="90"/>
      <c r="B101" s="100"/>
      <c r="C101" s="99" t="s">
        <v>939</v>
      </c>
      <c r="D101" s="91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0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  <c r="CJ101" s="93"/>
      <c r="CK101" s="93"/>
      <c r="CL101" s="93"/>
      <c r="CM101" s="93"/>
      <c r="CN101" s="93"/>
      <c r="CO101" s="93"/>
    </row>
    <row r="102" spans="1:93" ht="9.75" customHeight="1">
      <c r="A102" s="90"/>
      <c r="B102" s="100"/>
      <c r="C102" s="99" t="s">
        <v>678</v>
      </c>
      <c r="D102" s="91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0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</row>
    <row r="103" spans="1:93" ht="9.75" customHeight="1">
      <c r="A103" s="90"/>
      <c r="B103" s="100"/>
      <c r="C103" s="99" t="s">
        <v>679</v>
      </c>
      <c r="D103" s="91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0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</row>
    <row r="104" spans="1:93" ht="9.75" customHeight="1">
      <c r="A104" s="90"/>
      <c r="B104" s="100"/>
      <c r="C104" s="99" t="s">
        <v>1063</v>
      </c>
      <c r="D104" s="91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0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93"/>
      <c r="CN104" s="93"/>
      <c r="CO104" s="93"/>
    </row>
    <row r="105" spans="1:93" ht="9.75" customHeight="1">
      <c r="A105" s="90"/>
      <c r="B105" s="100"/>
      <c r="C105" s="99" t="s">
        <v>940</v>
      </c>
      <c r="D105" s="91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0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3"/>
      <c r="CA105" s="93"/>
      <c r="CB105" s="93"/>
      <c r="CC105" s="93"/>
      <c r="CD105" s="93"/>
      <c r="CE105" s="93"/>
      <c r="CF105" s="93"/>
      <c r="CG105" s="93"/>
      <c r="CH105" s="93"/>
      <c r="CI105" s="93"/>
      <c r="CJ105" s="93"/>
      <c r="CK105" s="93"/>
      <c r="CL105" s="93"/>
      <c r="CM105" s="93"/>
      <c r="CN105" s="93"/>
      <c r="CO105" s="93"/>
    </row>
    <row r="106" spans="1:93" ht="9.75" customHeight="1">
      <c r="A106" s="90"/>
      <c r="B106" s="100"/>
      <c r="C106" s="99" t="s">
        <v>941</v>
      </c>
      <c r="D106" s="91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0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  <c r="CJ106" s="93"/>
      <c r="CK106" s="93"/>
      <c r="CL106" s="93"/>
      <c r="CM106" s="93"/>
      <c r="CN106" s="93"/>
      <c r="CO106" s="93"/>
    </row>
    <row r="107" spans="1:93" ht="9.75" customHeight="1">
      <c r="A107" s="90"/>
      <c r="B107" s="100"/>
      <c r="C107" s="99" t="s">
        <v>942</v>
      </c>
      <c r="D107" s="91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0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3"/>
      <c r="CK107" s="93"/>
      <c r="CL107" s="93"/>
      <c r="CM107" s="93"/>
      <c r="CN107" s="93"/>
      <c r="CO107" s="93"/>
    </row>
    <row r="108" spans="1:93" ht="9.75" customHeight="1">
      <c r="A108" s="90"/>
      <c r="B108" s="100"/>
      <c r="C108" s="99" t="s">
        <v>680</v>
      </c>
      <c r="D108" s="91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0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3"/>
      <c r="CA108" s="93"/>
      <c r="CB108" s="93"/>
      <c r="CC108" s="93"/>
      <c r="CD108" s="93"/>
      <c r="CE108" s="93"/>
      <c r="CF108" s="93"/>
      <c r="CG108" s="93"/>
      <c r="CH108" s="93"/>
      <c r="CI108" s="93"/>
      <c r="CJ108" s="93"/>
      <c r="CK108" s="93"/>
      <c r="CL108" s="93"/>
      <c r="CM108" s="93"/>
      <c r="CN108" s="93"/>
      <c r="CO108" s="93"/>
    </row>
    <row r="109" spans="1:93" ht="9.75" customHeight="1">
      <c r="A109" s="90"/>
      <c r="B109" s="100"/>
      <c r="C109" s="99" t="s">
        <v>681</v>
      </c>
      <c r="D109" s="91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0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93"/>
      <c r="CN109" s="93"/>
      <c r="CO109" s="93"/>
    </row>
    <row r="110" spans="1:93" ht="9.75" customHeight="1">
      <c r="A110" s="90"/>
      <c r="B110" s="100"/>
      <c r="C110" s="99" t="s">
        <v>1251</v>
      </c>
      <c r="D110" s="91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0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3"/>
      <c r="CA110" s="93"/>
      <c r="CB110" s="93"/>
      <c r="CC110" s="93"/>
      <c r="CD110" s="93"/>
      <c r="CE110" s="93"/>
      <c r="CF110" s="93"/>
      <c r="CG110" s="93"/>
      <c r="CH110" s="93"/>
      <c r="CI110" s="93"/>
      <c r="CJ110" s="93"/>
      <c r="CK110" s="93"/>
      <c r="CL110" s="93"/>
      <c r="CM110" s="93"/>
      <c r="CN110" s="93"/>
      <c r="CO110" s="93"/>
    </row>
    <row r="111" spans="1:93" ht="12" customHeight="1">
      <c r="A111" s="91"/>
      <c r="B111" s="99"/>
      <c r="C111" s="91" t="s">
        <v>1253</v>
      </c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1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  <c r="CJ111" s="93"/>
      <c r="CK111" s="93"/>
      <c r="CL111" s="93"/>
      <c r="CM111" s="93"/>
      <c r="CN111" s="93"/>
      <c r="CO111" s="93"/>
    </row>
    <row r="112" spans="1:93" ht="12.6" customHeight="1">
      <c r="A112" s="91"/>
      <c r="B112" s="91"/>
      <c r="C112" s="91" t="s">
        <v>682</v>
      </c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1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  <c r="CJ112" s="93"/>
      <c r="CK112" s="93"/>
      <c r="CL112" s="93"/>
      <c r="CM112" s="93"/>
      <c r="CN112" s="93"/>
      <c r="CO112" s="93"/>
    </row>
    <row r="113" spans="1:93" ht="4.5" customHeight="1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4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  <c r="CJ113" s="93"/>
      <c r="CK113" s="93"/>
      <c r="CL113" s="93"/>
      <c r="CM113" s="93"/>
      <c r="CN113" s="93"/>
      <c r="CO113" s="93"/>
    </row>
  </sheetData>
  <sheetProtection sort="0" autoFilter="0"/>
  <protectedRanges>
    <protectedRange sqref="F6:F7" name="Диапазон1_2_1"/>
  </protectedRanges>
  <mergeCells count="31">
    <mergeCell ref="BY34:CR35"/>
    <mergeCell ref="B1:BF4"/>
    <mergeCell ref="C6:BF11"/>
    <mergeCell ref="AK30:AX31"/>
    <mergeCell ref="AB26:BH26"/>
    <mergeCell ref="M24:BH24"/>
    <mergeCell ref="M25:BH25"/>
    <mergeCell ref="W22:BH22"/>
    <mergeCell ref="W27:BH27"/>
    <mergeCell ref="M23:BH23"/>
    <mergeCell ref="D18:AL19"/>
    <mergeCell ref="W21:BC21"/>
    <mergeCell ref="BD21:BH21"/>
    <mergeCell ref="AM18:BH19"/>
    <mergeCell ref="D30:E31"/>
    <mergeCell ref="F30:AJ31"/>
    <mergeCell ref="B5:BF5"/>
    <mergeCell ref="AA43:BH43"/>
    <mergeCell ref="AX13:BI13"/>
    <mergeCell ref="BB30:BH31"/>
    <mergeCell ref="BB32:BH33"/>
    <mergeCell ref="F32:AJ33"/>
    <mergeCell ref="AK38:AX39"/>
    <mergeCell ref="D38:AJ39"/>
    <mergeCell ref="D34:E35"/>
    <mergeCell ref="AK34:AX35"/>
    <mergeCell ref="AK36:AT37"/>
    <mergeCell ref="AU36:AX37"/>
    <mergeCell ref="AK32:AX33"/>
    <mergeCell ref="F34:AJ35"/>
    <mergeCell ref="D32:E33"/>
  </mergeCells>
  <phoneticPr fontId="2" type="noConversion"/>
  <hyperlinks>
    <hyperlink ref="F30:AJ31" location="'Кустарники и хвойные в конт.'!L18" display="КУСТАРНИКИ БЕЗ УПАКОВКИ"/>
    <hyperlink ref="F32:AJ33" location="'Кустарники и хвойные в конт.'!L509" display="ХВОЙНЫЕ РАСТЕНИЯ БЕЗ УПАКОВКИ"/>
  </hyperlinks>
  <pageMargins left="0.47244094488188981" right="0.19685039370078741" top="0.78740157480314965" bottom="0.27559055118110237" header="0.27559055118110237" footer="0.19685039370078741"/>
  <pageSetup paperSize="9" scale="77" orientation="portrait" r:id="rId1"/>
  <headerFooter alignWithMargins="0">
    <oddHeader>&amp;LООО "Семена и Селекция"&amp;RЗаявки присылайте
на  эл. адрес semena@aelita-nn.ru  
тел.: (831) 246-72-22, 246-58-80</oddHeader>
  </headerFooter>
  <rowBreaks count="1" manualBreakCount="1">
    <brk id="76" max="6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theme="6" tint="-0.499984740745262"/>
    <pageSetUpPr fitToPage="1"/>
  </sheetPr>
  <dimension ref="A1:Z1512"/>
  <sheetViews>
    <sheetView tabSelected="1" view="pageBreakPreview" zoomScaleNormal="100" zoomScaleSheetLayoutView="100" workbookViewId="0">
      <selection activeCell="H12" sqref="H12"/>
    </sheetView>
  </sheetViews>
  <sheetFormatPr defaultRowHeight="12.75"/>
  <cols>
    <col min="1" max="1" width="2.140625" customWidth="1"/>
    <col min="2" max="2" width="6" customWidth="1"/>
    <col min="3" max="3" width="6.140625" customWidth="1"/>
    <col min="4" max="4" width="6" customWidth="1"/>
    <col min="5" max="5" width="25.28515625" customWidth="1"/>
    <col min="6" max="6" width="15.42578125" customWidth="1"/>
    <col min="7" max="7" width="26.5703125" customWidth="1"/>
    <col min="8" max="8" width="15.42578125" customWidth="1"/>
    <col min="9" max="9" width="11.7109375" customWidth="1"/>
    <col min="10" max="10" width="11.42578125" customWidth="1"/>
    <col min="11" max="11" width="6.7109375" customWidth="1"/>
    <col min="12" max="12" width="10" customWidth="1"/>
    <col min="13" max="13" width="12.140625" customWidth="1"/>
    <col min="14" max="14" width="8.85546875" customWidth="1"/>
    <col min="15" max="15" width="12" customWidth="1"/>
    <col min="16" max="16" width="10.5703125" customWidth="1"/>
    <col min="17" max="17" width="8.42578125" customWidth="1"/>
    <col min="18" max="18" width="15.42578125" hidden="1" customWidth="1"/>
    <col min="19" max="19" width="12.5703125" hidden="1" customWidth="1"/>
    <col min="20" max="20" width="65.5703125" customWidth="1"/>
    <col min="21" max="21" width="7.42578125" customWidth="1"/>
    <col min="22" max="22" width="5.85546875" customWidth="1"/>
    <col min="24" max="24" width="9.140625" style="186"/>
  </cols>
  <sheetData>
    <row r="1" spans="1:22" ht="12.95" customHeight="1" thickBot="1">
      <c r="A1" s="74"/>
      <c r="B1" s="9"/>
      <c r="C1" s="9"/>
      <c r="D1" s="9"/>
      <c r="E1" s="13"/>
      <c r="F1" s="9"/>
      <c r="G1" s="9"/>
      <c r="H1" s="272" t="s">
        <v>925</v>
      </c>
      <c r="I1" s="273"/>
      <c r="J1" s="273"/>
      <c r="K1" s="273"/>
      <c r="L1" s="274"/>
      <c r="M1" s="72"/>
      <c r="O1" s="127"/>
      <c r="T1" s="69"/>
    </row>
    <row r="2" spans="1:22" ht="11.25" customHeight="1">
      <c r="A2" s="74"/>
      <c r="B2" s="270" t="s">
        <v>2602</v>
      </c>
      <c r="C2" s="270"/>
      <c r="D2" s="270"/>
      <c r="E2" s="270"/>
      <c r="F2" s="270"/>
      <c r="G2" s="270"/>
      <c r="H2" s="275">
        <f>'ЗАКАЗ-ФОРМА'!W21</f>
        <v>0</v>
      </c>
      <c r="I2" s="276"/>
      <c r="J2" s="276"/>
      <c r="K2" s="276"/>
      <c r="L2" s="277"/>
      <c r="M2" s="68"/>
      <c r="O2" s="127"/>
      <c r="R2" s="127"/>
      <c r="S2" s="127"/>
      <c r="T2" s="127"/>
    </row>
    <row r="3" spans="1:22" ht="9.1999999999999993" customHeight="1">
      <c r="A3" s="74"/>
      <c r="B3" s="270"/>
      <c r="C3" s="270"/>
      <c r="D3" s="270"/>
      <c r="E3" s="270"/>
      <c r="F3" s="270"/>
      <c r="G3" s="270"/>
      <c r="H3" s="278"/>
      <c r="I3" s="279"/>
      <c r="J3" s="279"/>
      <c r="K3" s="279"/>
      <c r="L3" s="280"/>
      <c r="M3" s="68"/>
      <c r="O3" s="127"/>
      <c r="R3" s="127"/>
      <c r="S3" s="127"/>
      <c r="T3" s="127"/>
    </row>
    <row r="4" spans="1:22" ht="12.95" customHeight="1" thickBot="1">
      <c r="A4" s="74"/>
      <c r="B4" s="270"/>
      <c r="C4" s="270"/>
      <c r="D4" s="270"/>
      <c r="E4" s="270"/>
      <c r="F4" s="270"/>
      <c r="G4" s="270"/>
      <c r="H4" s="281"/>
      <c r="I4" s="282"/>
      <c r="J4" s="282"/>
      <c r="K4" s="282"/>
      <c r="L4" s="283"/>
      <c r="M4" s="68"/>
      <c r="O4" s="127"/>
      <c r="R4" s="127"/>
      <c r="S4" s="127"/>
      <c r="T4" s="127"/>
    </row>
    <row r="5" spans="1:22" ht="21" customHeight="1">
      <c r="A5" s="74"/>
      <c r="B5" s="270"/>
      <c r="C5" s="270"/>
      <c r="D5" s="270"/>
      <c r="E5" s="270"/>
      <c r="F5" s="270"/>
      <c r="G5" s="270"/>
      <c r="H5" s="9"/>
      <c r="I5" s="9"/>
      <c r="J5" s="9"/>
      <c r="K5" s="9"/>
      <c r="L5" s="9"/>
      <c r="O5" s="127"/>
      <c r="R5" s="127"/>
      <c r="S5" s="127"/>
      <c r="T5" s="127"/>
    </row>
    <row r="6" spans="1:22" ht="19.5" customHeight="1" thickBot="1">
      <c r="A6" s="74"/>
      <c r="B6" s="81"/>
      <c r="C6" s="81"/>
      <c r="D6" s="81"/>
      <c r="E6" s="81"/>
      <c r="F6" s="81"/>
      <c r="G6" s="81"/>
      <c r="H6" s="271" t="s">
        <v>3479</v>
      </c>
      <c r="I6" s="271"/>
      <c r="J6" s="271"/>
      <c r="K6" s="271"/>
      <c r="L6" s="271"/>
      <c r="O6" s="127"/>
      <c r="R6" s="127"/>
      <c r="S6" s="127"/>
      <c r="T6" s="127"/>
    </row>
    <row r="7" spans="1:22" ht="13.5" customHeight="1">
      <c r="A7" s="74"/>
      <c r="B7" s="138" t="s">
        <v>1782</v>
      </c>
      <c r="C7" s="9"/>
      <c r="D7" s="9"/>
      <c r="E7" s="9"/>
      <c r="F7" s="9"/>
      <c r="G7" s="148"/>
      <c r="H7" s="284" t="str">
        <f>SUM(M19:M829)&amp;" ₽ | "&amp;SUM(M832:M1512)&amp;" ₽"</f>
        <v>0 ₽ | 0 ₽</v>
      </c>
      <c r="I7" s="285"/>
      <c r="J7" s="285"/>
      <c r="K7" s="285"/>
      <c r="L7" s="286"/>
      <c r="M7" s="72"/>
      <c r="O7" s="127"/>
      <c r="R7" s="127"/>
      <c r="S7" s="127"/>
      <c r="T7" s="127"/>
    </row>
    <row r="8" spans="1:22" ht="13.5" customHeight="1">
      <c r="A8" s="74"/>
      <c r="B8" s="139" t="s">
        <v>1783</v>
      </c>
      <c r="C8" s="9"/>
      <c r="D8" s="9"/>
      <c r="E8" s="9"/>
      <c r="F8" s="9"/>
      <c r="G8" s="9"/>
      <c r="H8" s="287"/>
      <c r="I8" s="288"/>
      <c r="J8" s="288"/>
      <c r="K8" s="288"/>
      <c r="L8" s="289"/>
      <c r="M8" s="72"/>
      <c r="O8" s="127"/>
      <c r="R8" s="127"/>
      <c r="S8" s="127"/>
      <c r="T8" s="127"/>
    </row>
    <row r="9" spans="1:22" ht="5.25" customHeight="1" thickBot="1">
      <c r="A9" s="74"/>
      <c r="B9" s="9"/>
      <c r="C9" s="9"/>
      <c r="D9" s="9"/>
      <c r="E9" s="9"/>
      <c r="F9" s="9"/>
      <c r="G9" s="9"/>
      <c r="H9" s="290"/>
      <c r="I9" s="291"/>
      <c r="J9" s="291"/>
      <c r="K9" s="291"/>
      <c r="L9" s="292"/>
      <c r="M9" s="72"/>
      <c r="O9" s="127"/>
      <c r="R9" s="127"/>
      <c r="S9" s="127"/>
      <c r="T9" s="127"/>
    </row>
    <row r="10" spans="1:22" ht="14.25" customHeight="1" thickBot="1">
      <c r="A10" s="74"/>
      <c r="B10" s="149" t="s">
        <v>1784</v>
      </c>
      <c r="C10" s="9"/>
      <c r="D10" s="9"/>
      <c r="E10" s="9"/>
      <c r="F10" s="9"/>
      <c r="G10" s="9"/>
      <c r="H10" s="76"/>
      <c r="I10" s="76"/>
      <c r="J10" s="76"/>
      <c r="K10" s="77"/>
      <c r="L10" s="76"/>
      <c r="M10" s="72"/>
      <c r="O10" s="127"/>
      <c r="R10" s="127"/>
      <c r="S10" s="127"/>
      <c r="T10" s="127"/>
    </row>
    <row r="11" spans="1:22" ht="6.2" customHeight="1">
      <c r="A11" s="74"/>
      <c r="B11" s="54"/>
      <c r="C11" s="9"/>
      <c r="D11" s="9"/>
      <c r="E11" s="9"/>
      <c r="F11" s="9"/>
      <c r="G11" s="9"/>
      <c r="H11" s="78"/>
      <c r="I11" s="78"/>
      <c r="J11" s="263" t="str">
        <f>SUM(L19:L829)&amp;" | "&amp;SUM(L832:L1512)</f>
        <v>0 | 0</v>
      </c>
      <c r="K11" s="264"/>
      <c r="L11" s="265"/>
      <c r="M11" s="72"/>
      <c r="O11" s="127"/>
      <c r="R11" s="127"/>
      <c r="S11" s="127"/>
      <c r="T11" s="127"/>
    </row>
    <row r="12" spans="1:22" ht="12.95" customHeight="1" thickBot="1">
      <c r="A12" s="74"/>
      <c r="B12" s="54" t="s">
        <v>1250</v>
      </c>
      <c r="C12" s="9"/>
      <c r="D12" s="9"/>
      <c r="E12" s="13"/>
      <c r="F12" s="9"/>
      <c r="G12" s="9"/>
      <c r="H12" s="79"/>
      <c r="I12" s="79"/>
      <c r="J12" s="266"/>
      <c r="K12" s="267"/>
      <c r="L12" s="268"/>
      <c r="M12" s="72"/>
      <c r="O12" s="127"/>
      <c r="R12" s="127"/>
      <c r="S12" s="127"/>
      <c r="T12" s="127"/>
    </row>
    <row r="13" spans="1:22" ht="4.5" customHeight="1">
      <c r="A13" s="74"/>
      <c r="C13" s="9"/>
      <c r="D13" s="9"/>
      <c r="E13" s="13"/>
      <c r="F13" s="9"/>
      <c r="G13" s="9"/>
      <c r="H13" s="79"/>
      <c r="I13" s="79"/>
      <c r="J13" s="79"/>
      <c r="K13" s="79"/>
      <c r="L13" s="79"/>
      <c r="M13" s="72"/>
      <c r="O13" s="127"/>
      <c r="R13" s="127"/>
      <c r="S13" s="127"/>
      <c r="T13" s="127"/>
    </row>
    <row r="14" spans="1:22" ht="10.5" customHeight="1">
      <c r="A14" s="74"/>
      <c r="B14" s="80" t="s">
        <v>3475</v>
      </c>
      <c r="C14" s="9"/>
      <c r="D14" s="9"/>
      <c r="E14" s="13"/>
      <c r="F14" s="9"/>
      <c r="G14" s="9"/>
      <c r="H14" s="106"/>
      <c r="I14" s="106"/>
      <c r="J14" s="106"/>
      <c r="K14" s="269" t="s">
        <v>2601</v>
      </c>
      <c r="L14" s="269"/>
      <c r="M14" s="106"/>
      <c r="O14" s="127"/>
      <c r="R14" s="127"/>
      <c r="S14" s="127"/>
      <c r="T14" s="127"/>
    </row>
    <row r="15" spans="1:22">
      <c r="A15" s="74"/>
      <c r="B15" s="150" t="s">
        <v>1785</v>
      </c>
      <c r="C15" s="9"/>
      <c r="D15" s="9"/>
      <c r="E15" s="13"/>
      <c r="F15" s="9"/>
      <c r="G15" s="9"/>
      <c r="H15" s="14"/>
      <c r="I15" s="14"/>
      <c r="J15" s="9"/>
      <c r="K15" s="9"/>
      <c r="L15" s="9"/>
      <c r="M15" s="72"/>
      <c r="O15" s="127"/>
      <c r="T15" s="69"/>
    </row>
    <row r="16" spans="1:22" ht="63">
      <c r="A16" s="73"/>
      <c r="B16" s="66" t="s">
        <v>690</v>
      </c>
      <c r="C16" s="66" t="s">
        <v>690</v>
      </c>
      <c r="D16" s="63" t="s">
        <v>80</v>
      </c>
      <c r="E16" s="63" t="s">
        <v>688</v>
      </c>
      <c r="F16" s="63" t="s">
        <v>693</v>
      </c>
      <c r="G16" s="63" t="s">
        <v>687</v>
      </c>
      <c r="H16" s="63" t="s">
        <v>926</v>
      </c>
      <c r="I16" s="63" t="s">
        <v>943</v>
      </c>
      <c r="J16" s="63" t="s">
        <v>689</v>
      </c>
      <c r="K16" s="63" t="s">
        <v>686</v>
      </c>
      <c r="L16" s="63" t="s">
        <v>765</v>
      </c>
      <c r="M16" s="65" t="s">
        <v>692</v>
      </c>
      <c r="N16" s="62" t="s">
        <v>10</v>
      </c>
      <c r="O16" s="128" t="s">
        <v>1786</v>
      </c>
      <c r="P16" s="62" t="s">
        <v>1252</v>
      </c>
      <c r="Q16" s="62"/>
      <c r="R16" s="64"/>
      <c r="S16" s="64"/>
      <c r="T16" s="63" t="s">
        <v>138</v>
      </c>
      <c r="U16" s="62" t="s">
        <v>47</v>
      </c>
      <c r="V16" s="62" t="s">
        <v>691</v>
      </c>
    </row>
    <row r="17" spans="1:26" ht="18.75">
      <c r="A17" s="126">
        <v>1</v>
      </c>
      <c r="B17" s="176"/>
      <c r="C17" s="176"/>
      <c r="D17" s="176"/>
      <c r="E17" s="177" t="s">
        <v>1780</v>
      </c>
      <c r="F17" s="178"/>
      <c r="G17" s="176"/>
      <c r="H17" s="125"/>
      <c r="I17" s="125"/>
      <c r="J17" s="125"/>
      <c r="K17" s="125"/>
      <c r="L17" s="125"/>
      <c r="M17" s="125"/>
      <c r="N17" s="125"/>
      <c r="O17" s="179"/>
      <c r="P17" s="125"/>
      <c r="Q17" s="125"/>
      <c r="R17" s="125"/>
      <c r="S17" s="125"/>
      <c r="T17" s="125"/>
      <c r="U17" s="125"/>
      <c r="V17" s="125"/>
    </row>
    <row r="18" spans="1:26" ht="18.75">
      <c r="A18" s="126">
        <v>2</v>
      </c>
      <c r="B18" s="172"/>
      <c r="C18" s="172"/>
      <c r="D18" s="172"/>
      <c r="E18" s="180" t="s">
        <v>2600</v>
      </c>
      <c r="F18" s="173"/>
      <c r="G18" s="172"/>
      <c r="H18" s="174"/>
      <c r="I18" s="174"/>
      <c r="J18" s="174"/>
      <c r="K18" s="174"/>
      <c r="L18" s="174"/>
      <c r="M18" s="174"/>
      <c r="N18" s="174"/>
      <c r="O18" s="175"/>
      <c r="P18" s="174"/>
      <c r="Q18" s="174"/>
      <c r="R18" s="174"/>
      <c r="S18" s="174"/>
      <c r="T18" s="174"/>
      <c r="U18" s="174"/>
      <c r="V18" s="174"/>
    </row>
    <row r="19" spans="1:26" ht="86.1" customHeight="1">
      <c r="A19" s="126">
        <v>3</v>
      </c>
      <c r="B19" s="137" t="str">
        <f t="shared" ref="B19:B57" si="0">HYPERLINK("https://www.gardenbulbs.ru/images/Bushes_CL/thumbnails/"&amp;R19&amp;".jpg","фото")</f>
        <v>фото</v>
      </c>
      <c r="C19" s="1"/>
      <c r="D19" s="82">
        <v>4085</v>
      </c>
      <c r="E19" s="83" t="s">
        <v>1788</v>
      </c>
      <c r="F19" s="84" t="s">
        <v>596</v>
      </c>
      <c r="G19" s="85" t="s">
        <v>2603</v>
      </c>
      <c r="H19" s="146" t="s">
        <v>495</v>
      </c>
      <c r="I19" s="146" t="s">
        <v>1249</v>
      </c>
      <c r="J19" s="86">
        <v>721.4</v>
      </c>
      <c r="K19" s="109">
        <v>1</v>
      </c>
      <c r="L19" s="75"/>
      <c r="M19" s="107">
        <f t="shared" ref="M19:M57" si="1">IFERROR(L19*J19,0)</f>
        <v>0</v>
      </c>
      <c r="N19" s="108" t="s">
        <v>944</v>
      </c>
      <c r="O19" s="129">
        <v>2115001176659</v>
      </c>
      <c r="P19" s="155"/>
      <c r="Q19" s="155"/>
      <c r="R19" s="18" t="s">
        <v>1788</v>
      </c>
      <c r="S19" s="18"/>
      <c r="T19" s="2" t="s">
        <v>1955</v>
      </c>
      <c r="U19" s="19">
        <v>130</v>
      </c>
      <c r="V19" s="12">
        <v>-34</v>
      </c>
      <c r="Z19" s="185"/>
    </row>
    <row r="20" spans="1:26" ht="86.1" customHeight="1">
      <c r="A20" s="126">
        <v>4</v>
      </c>
      <c r="B20" s="137" t="str">
        <f t="shared" si="0"/>
        <v>фото</v>
      </c>
      <c r="C20" s="1"/>
      <c r="D20" s="82">
        <v>12586</v>
      </c>
      <c r="E20" s="83" t="s">
        <v>1257</v>
      </c>
      <c r="F20" s="84" t="s">
        <v>596</v>
      </c>
      <c r="G20" s="85" t="s">
        <v>2604</v>
      </c>
      <c r="H20" s="146" t="s">
        <v>495</v>
      </c>
      <c r="I20" s="146" t="s">
        <v>1249</v>
      </c>
      <c r="J20" s="86">
        <v>721.4</v>
      </c>
      <c r="K20" s="109">
        <v>1</v>
      </c>
      <c r="L20" s="75"/>
      <c r="M20" s="107">
        <f t="shared" si="1"/>
        <v>0</v>
      </c>
      <c r="N20" s="108" t="s">
        <v>944</v>
      </c>
      <c r="O20" s="129">
        <v>2115001125862</v>
      </c>
      <c r="P20" s="155"/>
      <c r="Q20" s="155"/>
      <c r="R20" s="18" t="s">
        <v>1257</v>
      </c>
      <c r="S20" s="18"/>
      <c r="T20" s="2" t="s">
        <v>1270</v>
      </c>
      <c r="U20" s="19">
        <v>100</v>
      </c>
      <c r="V20" s="12">
        <v>-34</v>
      </c>
      <c r="Z20" s="185"/>
    </row>
    <row r="21" spans="1:26" ht="86.1" customHeight="1">
      <c r="A21" s="126">
        <v>5</v>
      </c>
      <c r="B21" s="137" t="str">
        <f t="shared" si="0"/>
        <v>фото</v>
      </c>
      <c r="C21" s="1"/>
      <c r="D21" s="82">
        <v>7379</v>
      </c>
      <c r="E21" s="83" t="s">
        <v>1259</v>
      </c>
      <c r="F21" s="84" t="s">
        <v>596</v>
      </c>
      <c r="G21" s="85" t="s">
        <v>2605</v>
      </c>
      <c r="H21" s="146" t="s">
        <v>416</v>
      </c>
      <c r="I21" s="146" t="s">
        <v>1249</v>
      </c>
      <c r="J21" s="86">
        <v>487.90000000000003</v>
      </c>
      <c r="K21" s="109">
        <v>5</v>
      </c>
      <c r="L21" s="75"/>
      <c r="M21" s="107">
        <f t="shared" si="1"/>
        <v>0</v>
      </c>
      <c r="N21" s="108" t="s">
        <v>694</v>
      </c>
      <c r="O21" s="129">
        <v>2115001073798</v>
      </c>
      <c r="P21" s="155"/>
      <c r="Q21" s="155"/>
      <c r="R21" s="18" t="s">
        <v>1259</v>
      </c>
      <c r="S21" s="18"/>
      <c r="T21" s="2" t="s">
        <v>1271</v>
      </c>
      <c r="U21" s="19">
        <v>80</v>
      </c>
      <c r="V21" s="12">
        <v>-34</v>
      </c>
      <c r="Z21" s="185"/>
    </row>
    <row r="22" spans="1:26" ht="86.1" customHeight="1">
      <c r="A22" s="126">
        <v>6</v>
      </c>
      <c r="B22" s="137" t="str">
        <f t="shared" si="0"/>
        <v>фото</v>
      </c>
      <c r="C22" s="1"/>
      <c r="D22" s="82">
        <v>4089</v>
      </c>
      <c r="E22" s="83" t="s">
        <v>1259</v>
      </c>
      <c r="F22" s="84" t="s">
        <v>596</v>
      </c>
      <c r="G22" s="85" t="s">
        <v>2605</v>
      </c>
      <c r="H22" s="146" t="s">
        <v>495</v>
      </c>
      <c r="I22" s="146" t="s">
        <v>1249</v>
      </c>
      <c r="J22" s="86">
        <v>721.4</v>
      </c>
      <c r="K22" s="109">
        <v>1</v>
      </c>
      <c r="L22" s="75"/>
      <c r="M22" s="107">
        <f t="shared" si="1"/>
        <v>0</v>
      </c>
      <c r="N22" s="108" t="s">
        <v>944</v>
      </c>
      <c r="O22" s="129">
        <v>2115001176666</v>
      </c>
      <c r="P22" s="155"/>
      <c r="Q22" s="155"/>
      <c r="R22" s="18" t="s">
        <v>1259</v>
      </c>
      <c r="S22" s="18"/>
      <c r="T22" s="2" t="s">
        <v>1271</v>
      </c>
      <c r="U22" s="19">
        <v>80</v>
      </c>
      <c r="V22" s="12">
        <v>-34</v>
      </c>
      <c r="Z22" s="185"/>
    </row>
    <row r="23" spans="1:26" ht="86.1" customHeight="1">
      <c r="A23" s="126">
        <v>7</v>
      </c>
      <c r="B23" s="137" t="str">
        <f t="shared" si="0"/>
        <v>фото</v>
      </c>
      <c r="C23" s="1"/>
      <c r="D23" s="82">
        <v>7333</v>
      </c>
      <c r="E23" s="83" t="s">
        <v>1259</v>
      </c>
      <c r="F23" s="84" t="s">
        <v>596</v>
      </c>
      <c r="G23" s="85" t="s">
        <v>2605</v>
      </c>
      <c r="H23" s="146" t="s">
        <v>529</v>
      </c>
      <c r="I23" s="146" t="s">
        <v>1249</v>
      </c>
      <c r="J23" s="86">
        <v>840.4</v>
      </c>
      <c r="K23" s="109">
        <v>1</v>
      </c>
      <c r="L23" s="75"/>
      <c r="M23" s="107">
        <f t="shared" si="1"/>
        <v>0</v>
      </c>
      <c r="N23" s="108" t="s">
        <v>694</v>
      </c>
      <c r="O23" s="129">
        <v>2115001073330</v>
      </c>
      <c r="P23" s="155"/>
      <c r="Q23" s="155"/>
      <c r="R23" s="18" t="s">
        <v>1259</v>
      </c>
      <c r="S23" s="18"/>
      <c r="T23" s="2" t="s">
        <v>1271</v>
      </c>
      <c r="U23" s="19">
        <v>80</v>
      </c>
      <c r="V23" s="12">
        <v>-34</v>
      </c>
      <c r="Z23" s="185"/>
    </row>
    <row r="24" spans="1:26" ht="85.9" customHeight="1">
      <c r="A24" s="126">
        <v>8</v>
      </c>
      <c r="B24" s="137" t="str">
        <f t="shared" si="0"/>
        <v>фото</v>
      </c>
      <c r="C24" s="1"/>
      <c r="D24" s="82">
        <v>12583</v>
      </c>
      <c r="E24" s="83" t="s">
        <v>2119</v>
      </c>
      <c r="F24" s="84" t="s">
        <v>596</v>
      </c>
      <c r="G24" s="85" t="s">
        <v>2606</v>
      </c>
      <c r="H24" s="146" t="s">
        <v>416</v>
      </c>
      <c r="I24" s="146" t="s">
        <v>1249</v>
      </c>
      <c r="J24" s="86">
        <v>487.90000000000003</v>
      </c>
      <c r="K24" s="109">
        <v>5</v>
      </c>
      <c r="L24" s="75"/>
      <c r="M24" s="107">
        <f t="shared" si="1"/>
        <v>0</v>
      </c>
      <c r="N24" s="108"/>
      <c r="O24" s="129">
        <v>2115001125831</v>
      </c>
      <c r="P24" s="155"/>
      <c r="Q24" s="155"/>
      <c r="R24" s="18" t="s">
        <v>2119</v>
      </c>
      <c r="S24" s="18"/>
      <c r="T24" s="2" t="s">
        <v>2121</v>
      </c>
      <c r="U24" s="19">
        <v>90</v>
      </c>
      <c r="V24" s="12">
        <v>-34</v>
      </c>
      <c r="Z24" s="185"/>
    </row>
    <row r="25" spans="1:26" ht="85.9" customHeight="1">
      <c r="A25" s="126">
        <v>9</v>
      </c>
      <c r="B25" s="137" t="str">
        <f t="shared" si="0"/>
        <v>фото</v>
      </c>
      <c r="C25" s="1"/>
      <c r="D25" s="82">
        <v>4093</v>
      </c>
      <c r="E25" s="83" t="s">
        <v>2119</v>
      </c>
      <c r="F25" s="84" t="s">
        <v>596</v>
      </c>
      <c r="G25" s="85" t="s">
        <v>2606</v>
      </c>
      <c r="H25" s="146" t="s">
        <v>495</v>
      </c>
      <c r="I25" s="146" t="s">
        <v>1249</v>
      </c>
      <c r="J25" s="86">
        <v>721.4</v>
      </c>
      <c r="K25" s="109">
        <v>1</v>
      </c>
      <c r="L25" s="75"/>
      <c r="M25" s="107">
        <f t="shared" si="1"/>
        <v>0</v>
      </c>
      <c r="N25" s="108" t="s">
        <v>944</v>
      </c>
      <c r="O25" s="129">
        <v>2115001176673</v>
      </c>
      <c r="P25" s="155"/>
      <c r="Q25" s="155"/>
      <c r="R25" s="18" t="s">
        <v>2119</v>
      </c>
      <c r="S25" s="18"/>
      <c r="T25" s="2" t="s">
        <v>2121</v>
      </c>
      <c r="U25" s="19">
        <v>90</v>
      </c>
      <c r="V25" s="12">
        <v>-34</v>
      </c>
      <c r="Z25" s="185"/>
    </row>
    <row r="26" spans="1:26" ht="75.2" customHeight="1">
      <c r="A26" s="126">
        <v>10</v>
      </c>
      <c r="B26" s="137" t="str">
        <f t="shared" si="0"/>
        <v>фото</v>
      </c>
      <c r="C26" s="1"/>
      <c r="D26" s="82">
        <v>3325</v>
      </c>
      <c r="E26" s="83" t="s">
        <v>2120</v>
      </c>
      <c r="F26" s="84" t="s">
        <v>596</v>
      </c>
      <c r="G26" s="85" t="s">
        <v>2607</v>
      </c>
      <c r="H26" s="146" t="s">
        <v>1258</v>
      </c>
      <c r="I26" s="184" t="s">
        <v>2117</v>
      </c>
      <c r="J26" s="86">
        <v>474.4</v>
      </c>
      <c r="K26" s="109">
        <v>5</v>
      </c>
      <c r="L26" s="75"/>
      <c r="M26" s="107">
        <f t="shared" si="1"/>
        <v>0</v>
      </c>
      <c r="N26" s="108"/>
      <c r="O26" s="129">
        <v>4607109950241</v>
      </c>
      <c r="P26" s="155"/>
      <c r="Q26" s="155"/>
      <c r="R26" s="18" t="s">
        <v>2120</v>
      </c>
      <c r="S26" s="18"/>
      <c r="T26" s="2" t="s">
        <v>2122</v>
      </c>
      <c r="U26" s="19">
        <v>100</v>
      </c>
      <c r="V26" s="12">
        <v>-34</v>
      </c>
      <c r="Z26" s="185"/>
    </row>
    <row r="27" spans="1:26" ht="75.2" customHeight="1">
      <c r="A27" s="126">
        <v>11</v>
      </c>
      <c r="B27" s="137" t="str">
        <f t="shared" si="0"/>
        <v>фото</v>
      </c>
      <c r="C27" s="1"/>
      <c r="D27" s="82">
        <v>7010</v>
      </c>
      <c r="E27" s="83" t="s">
        <v>2120</v>
      </c>
      <c r="F27" s="84" t="s">
        <v>596</v>
      </c>
      <c r="G27" s="85" t="s">
        <v>2607</v>
      </c>
      <c r="H27" s="146" t="s">
        <v>495</v>
      </c>
      <c r="I27" s="146" t="s">
        <v>1249</v>
      </c>
      <c r="J27" s="86">
        <v>721.4</v>
      </c>
      <c r="K27" s="109">
        <v>1</v>
      </c>
      <c r="L27" s="75"/>
      <c r="M27" s="107">
        <f t="shared" si="1"/>
        <v>0</v>
      </c>
      <c r="N27" s="108"/>
      <c r="O27" s="129">
        <v>2115001070100</v>
      </c>
      <c r="P27" s="155"/>
      <c r="Q27" s="155"/>
      <c r="R27" s="18" t="s">
        <v>2120</v>
      </c>
      <c r="S27" s="18"/>
      <c r="T27" s="2" t="s">
        <v>2122</v>
      </c>
      <c r="U27" s="19">
        <v>100</v>
      </c>
      <c r="V27" s="12">
        <v>-34</v>
      </c>
      <c r="Z27" s="185"/>
    </row>
    <row r="28" spans="1:26" ht="86.1" customHeight="1">
      <c r="A28" s="126">
        <v>12</v>
      </c>
      <c r="B28" s="137" t="str">
        <f t="shared" si="0"/>
        <v>фото</v>
      </c>
      <c r="C28" s="1"/>
      <c r="D28" s="82">
        <v>6141</v>
      </c>
      <c r="E28" s="83" t="s">
        <v>1260</v>
      </c>
      <c r="F28" s="84" t="s">
        <v>596</v>
      </c>
      <c r="G28" s="85" t="s">
        <v>2608</v>
      </c>
      <c r="H28" s="146" t="s">
        <v>495</v>
      </c>
      <c r="I28" s="146" t="s">
        <v>1249</v>
      </c>
      <c r="J28" s="86">
        <v>721.4</v>
      </c>
      <c r="K28" s="109">
        <v>1</v>
      </c>
      <c r="L28" s="75"/>
      <c r="M28" s="107">
        <f t="shared" si="1"/>
        <v>0</v>
      </c>
      <c r="N28" s="108" t="s">
        <v>944</v>
      </c>
      <c r="O28" s="129">
        <v>2115001061412</v>
      </c>
      <c r="P28" s="155"/>
      <c r="Q28" s="155"/>
      <c r="R28" s="18" t="s">
        <v>1260</v>
      </c>
      <c r="S28" s="18"/>
      <c r="T28" s="2" t="s">
        <v>1272</v>
      </c>
      <c r="U28" s="19">
        <v>80</v>
      </c>
      <c r="V28" s="12">
        <v>-34</v>
      </c>
      <c r="Z28" s="185"/>
    </row>
    <row r="29" spans="1:26" ht="86.1" customHeight="1">
      <c r="A29" s="126">
        <v>13</v>
      </c>
      <c r="B29" s="137" t="str">
        <f t="shared" si="0"/>
        <v>фото</v>
      </c>
      <c r="C29" s="1"/>
      <c r="D29" s="82">
        <v>5012</v>
      </c>
      <c r="E29" s="83" t="s">
        <v>1260</v>
      </c>
      <c r="F29" s="84" t="s">
        <v>596</v>
      </c>
      <c r="G29" s="85" t="s">
        <v>2608</v>
      </c>
      <c r="H29" s="146" t="s">
        <v>529</v>
      </c>
      <c r="I29" s="146" t="s">
        <v>1249</v>
      </c>
      <c r="J29" s="86">
        <v>840.4</v>
      </c>
      <c r="K29" s="109">
        <v>1</v>
      </c>
      <c r="L29" s="75"/>
      <c r="M29" s="107">
        <f t="shared" si="1"/>
        <v>0</v>
      </c>
      <c r="N29" s="108" t="s">
        <v>694</v>
      </c>
      <c r="O29" s="129">
        <v>2115001050126</v>
      </c>
      <c r="P29" s="155"/>
      <c r="Q29" s="155"/>
      <c r="R29" s="18" t="s">
        <v>1260</v>
      </c>
      <c r="S29" s="18"/>
      <c r="T29" s="2" t="s">
        <v>1272</v>
      </c>
      <c r="U29" s="19">
        <v>80</v>
      </c>
      <c r="V29" s="12">
        <v>-34</v>
      </c>
      <c r="Z29" s="185"/>
    </row>
    <row r="30" spans="1:26" ht="86.1" customHeight="1">
      <c r="A30" s="126">
        <v>14</v>
      </c>
      <c r="B30" s="137" t="str">
        <f t="shared" si="0"/>
        <v>фото</v>
      </c>
      <c r="C30" s="1"/>
      <c r="D30" s="82">
        <v>4101</v>
      </c>
      <c r="E30" s="83" t="s">
        <v>1789</v>
      </c>
      <c r="F30" s="84" t="s">
        <v>596</v>
      </c>
      <c r="G30" s="85" t="s">
        <v>2609</v>
      </c>
      <c r="H30" s="146" t="s">
        <v>495</v>
      </c>
      <c r="I30" s="146" t="s">
        <v>1249</v>
      </c>
      <c r="J30" s="86">
        <v>721.4</v>
      </c>
      <c r="K30" s="109">
        <v>1</v>
      </c>
      <c r="L30" s="75"/>
      <c r="M30" s="107">
        <f t="shared" si="1"/>
        <v>0</v>
      </c>
      <c r="N30" s="108" t="s">
        <v>944</v>
      </c>
      <c r="O30" s="129">
        <v>2115001176680</v>
      </c>
      <c r="P30" s="155"/>
      <c r="Q30" s="155"/>
      <c r="R30" s="18" t="s">
        <v>1789</v>
      </c>
      <c r="S30" s="18"/>
      <c r="T30" s="2" t="s">
        <v>1956</v>
      </c>
      <c r="U30" s="19">
        <v>90</v>
      </c>
      <c r="V30" s="12">
        <v>-34</v>
      </c>
      <c r="Z30" s="185"/>
    </row>
    <row r="31" spans="1:26" ht="86.1" customHeight="1">
      <c r="A31" s="126">
        <v>15</v>
      </c>
      <c r="B31" s="137" t="str">
        <f t="shared" si="0"/>
        <v>фото</v>
      </c>
      <c r="C31" s="1"/>
      <c r="D31" s="82">
        <v>7280</v>
      </c>
      <c r="E31" s="83" t="s">
        <v>1261</v>
      </c>
      <c r="F31" s="84" t="s">
        <v>596</v>
      </c>
      <c r="G31" s="85" t="s">
        <v>2610</v>
      </c>
      <c r="H31" s="146" t="s">
        <v>416</v>
      </c>
      <c r="I31" s="146" t="s">
        <v>1249</v>
      </c>
      <c r="J31" s="86">
        <v>487.90000000000003</v>
      </c>
      <c r="K31" s="109">
        <v>5</v>
      </c>
      <c r="L31" s="75"/>
      <c r="M31" s="107">
        <f t="shared" si="1"/>
        <v>0</v>
      </c>
      <c r="N31" s="108" t="s">
        <v>694</v>
      </c>
      <c r="O31" s="129">
        <v>2115001101729</v>
      </c>
      <c r="P31" s="155"/>
      <c r="Q31" s="155"/>
      <c r="R31" s="18" t="s">
        <v>1261</v>
      </c>
      <c r="S31" s="18"/>
      <c r="T31" s="2" t="s">
        <v>1273</v>
      </c>
      <c r="U31" s="19">
        <v>60</v>
      </c>
      <c r="V31" s="12">
        <v>-34</v>
      </c>
      <c r="Z31" s="185"/>
    </row>
    <row r="32" spans="1:26" ht="86.1" customHeight="1">
      <c r="A32" s="126">
        <v>16</v>
      </c>
      <c r="B32" s="137" t="str">
        <f t="shared" si="0"/>
        <v>фото</v>
      </c>
      <c r="C32" s="1"/>
      <c r="D32" s="82">
        <v>4105</v>
      </c>
      <c r="E32" s="83" t="s">
        <v>1261</v>
      </c>
      <c r="F32" s="84" t="s">
        <v>596</v>
      </c>
      <c r="G32" s="85" t="s">
        <v>2610</v>
      </c>
      <c r="H32" s="146" t="s">
        <v>495</v>
      </c>
      <c r="I32" s="146" t="s">
        <v>1249</v>
      </c>
      <c r="J32" s="86">
        <v>721.4</v>
      </c>
      <c r="K32" s="109">
        <v>1</v>
      </c>
      <c r="L32" s="75"/>
      <c r="M32" s="107">
        <f t="shared" si="1"/>
        <v>0</v>
      </c>
      <c r="N32" s="108" t="s">
        <v>944</v>
      </c>
      <c r="O32" s="129">
        <v>2115001000008</v>
      </c>
      <c r="P32" s="155"/>
      <c r="Q32" s="155"/>
      <c r="R32" s="18" t="s">
        <v>1261</v>
      </c>
      <c r="S32" s="18"/>
      <c r="T32" s="2" t="s">
        <v>1273</v>
      </c>
      <c r="U32" s="19">
        <v>60</v>
      </c>
      <c r="V32" s="12">
        <v>-34</v>
      </c>
      <c r="Z32" s="185"/>
    </row>
    <row r="33" spans="1:26" ht="86.1" customHeight="1">
      <c r="A33" s="126">
        <v>17</v>
      </c>
      <c r="B33" s="137" t="str">
        <f t="shared" si="0"/>
        <v>фото</v>
      </c>
      <c r="C33" s="1"/>
      <c r="D33" s="82">
        <v>11577</v>
      </c>
      <c r="E33" s="83" t="s">
        <v>1261</v>
      </c>
      <c r="F33" s="84" t="s">
        <v>596</v>
      </c>
      <c r="G33" s="85" t="s">
        <v>2610</v>
      </c>
      <c r="H33" s="146" t="s">
        <v>529</v>
      </c>
      <c r="I33" s="146" t="s">
        <v>1249</v>
      </c>
      <c r="J33" s="86">
        <v>840.4</v>
      </c>
      <c r="K33" s="109">
        <v>1</v>
      </c>
      <c r="L33" s="75"/>
      <c r="M33" s="107">
        <f t="shared" si="1"/>
        <v>0</v>
      </c>
      <c r="N33" s="108" t="s">
        <v>694</v>
      </c>
      <c r="O33" s="129">
        <v>2115001125749</v>
      </c>
      <c r="P33" s="155"/>
      <c r="Q33" s="155"/>
      <c r="R33" s="18" t="s">
        <v>1261</v>
      </c>
      <c r="S33" s="18"/>
      <c r="T33" s="2" t="s">
        <v>1273</v>
      </c>
      <c r="U33" s="19">
        <v>60</v>
      </c>
      <c r="V33" s="12">
        <v>-34</v>
      </c>
      <c r="Z33" s="185"/>
    </row>
    <row r="34" spans="1:26" ht="86.1" customHeight="1">
      <c r="A34" s="126">
        <v>18</v>
      </c>
      <c r="B34" s="137" t="str">
        <f t="shared" si="0"/>
        <v>фото</v>
      </c>
      <c r="C34" s="1"/>
      <c r="D34" s="82">
        <v>7270</v>
      </c>
      <c r="E34" s="83" t="s">
        <v>1262</v>
      </c>
      <c r="F34" s="84" t="s">
        <v>596</v>
      </c>
      <c r="G34" s="85" t="s">
        <v>2611</v>
      </c>
      <c r="H34" s="146" t="s">
        <v>1258</v>
      </c>
      <c r="I34" s="184" t="s">
        <v>2117</v>
      </c>
      <c r="J34" s="86">
        <v>474.4</v>
      </c>
      <c r="K34" s="109">
        <v>5</v>
      </c>
      <c r="L34" s="75"/>
      <c r="M34" s="107">
        <f t="shared" si="1"/>
        <v>0</v>
      </c>
      <c r="N34" s="108" t="s">
        <v>694</v>
      </c>
      <c r="O34" s="129">
        <v>4607109949146</v>
      </c>
      <c r="P34" s="155"/>
      <c r="Q34" s="155"/>
      <c r="R34" s="18" t="s">
        <v>1262</v>
      </c>
      <c r="S34" s="18"/>
      <c r="T34" s="2" t="s">
        <v>1274</v>
      </c>
      <c r="U34" s="19">
        <v>60</v>
      </c>
      <c r="V34" s="12">
        <v>-34</v>
      </c>
      <c r="Z34" s="185"/>
    </row>
    <row r="35" spans="1:26" ht="86.1" customHeight="1">
      <c r="A35" s="126">
        <v>19</v>
      </c>
      <c r="B35" s="137" t="str">
        <f t="shared" si="0"/>
        <v>фото</v>
      </c>
      <c r="C35" s="1"/>
      <c r="D35" s="82">
        <v>10215</v>
      </c>
      <c r="E35" s="83" t="s">
        <v>1262</v>
      </c>
      <c r="F35" s="84" t="s">
        <v>596</v>
      </c>
      <c r="G35" s="85" t="s">
        <v>2611</v>
      </c>
      <c r="H35" s="146" t="s">
        <v>495</v>
      </c>
      <c r="I35" s="146" t="s">
        <v>1249</v>
      </c>
      <c r="J35" s="86">
        <v>721.4</v>
      </c>
      <c r="K35" s="109">
        <v>1</v>
      </c>
      <c r="L35" s="75"/>
      <c r="M35" s="107">
        <f t="shared" si="1"/>
        <v>0</v>
      </c>
      <c r="N35" s="108"/>
      <c r="O35" s="129">
        <v>2115001102153</v>
      </c>
      <c r="P35" s="155"/>
      <c r="Q35" s="155"/>
      <c r="R35" s="18" t="s">
        <v>1262</v>
      </c>
      <c r="S35" s="18"/>
      <c r="T35" s="2" t="s">
        <v>1274</v>
      </c>
      <c r="U35" s="19">
        <v>60</v>
      </c>
      <c r="V35" s="12">
        <v>-34</v>
      </c>
      <c r="Z35" s="185"/>
    </row>
    <row r="36" spans="1:26" ht="86.1" customHeight="1">
      <c r="A36" s="126">
        <v>20</v>
      </c>
      <c r="B36" s="137" t="str">
        <f t="shared" si="0"/>
        <v>фото</v>
      </c>
      <c r="C36" s="1"/>
      <c r="D36" s="82">
        <v>10873</v>
      </c>
      <c r="E36" s="83" t="s">
        <v>1263</v>
      </c>
      <c r="F36" s="84" t="s">
        <v>596</v>
      </c>
      <c r="G36" s="85" t="s">
        <v>2612</v>
      </c>
      <c r="H36" s="146" t="s">
        <v>416</v>
      </c>
      <c r="I36" s="146" t="s">
        <v>1249</v>
      </c>
      <c r="J36" s="86">
        <v>487.90000000000003</v>
      </c>
      <c r="K36" s="109">
        <v>5</v>
      </c>
      <c r="L36" s="75"/>
      <c r="M36" s="107">
        <f t="shared" si="1"/>
        <v>0</v>
      </c>
      <c r="N36" s="108" t="s">
        <v>694</v>
      </c>
      <c r="O36" s="129">
        <v>2115001108735</v>
      </c>
      <c r="P36" s="155"/>
      <c r="Q36" s="155"/>
      <c r="R36" s="18" t="s">
        <v>1263</v>
      </c>
      <c r="S36" s="18"/>
      <c r="T36" s="2" t="s">
        <v>1275</v>
      </c>
      <c r="U36" s="19">
        <v>60</v>
      </c>
      <c r="V36" s="12">
        <v>-34</v>
      </c>
      <c r="Z36" s="185"/>
    </row>
    <row r="37" spans="1:26" ht="86.1" customHeight="1">
      <c r="A37" s="126">
        <v>21</v>
      </c>
      <c r="B37" s="137" t="str">
        <f t="shared" si="0"/>
        <v>фото</v>
      </c>
      <c r="C37" s="1"/>
      <c r="D37" s="82">
        <v>5018</v>
      </c>
      <c r="E37" s="83" t="s">
        <v>1263</v>
      </c>
      <c r="F37" s="84" t="s">
        <v>596</v>
      </c>
      <c r="G37" s="85" t="s">
        <v>2612</v>
      </c>
      <c r="H37" s="146" t="s">
        <v>495</v>
      </c>
      <c r="I37" s="146" t="s">
        <v>1249</v>
      </c>
      <c r="J37" s="86">
        <v>721.4</v>
      </c>
      <c r="K37" s="109">
        <v>1</v>
      </c>
      <c r="L37" s="75"/>
      <c r="M37" s="107">
        <f t="shared" si="1"/>
        <v>0</v>
      </c>
      <c r="N37" s="108" t="s">
        <v>944</v>
      </c>
      <c r="O37" s="129">
        <v>2115001050188</v>
      </c>
      <c r="P37" s="155"/>
      <c r="Q37" s="155"/>
      <c r="R37" s="18" t="s">
        <v>1263</v>
      </c>
      <c r="S37" s="18"/>
      <c r="T37" s="2" t="s">
        <v>1275</v>
      </c>
      <c r="U37" s="19">
        <v>60</v>
      </c>
      <c r="V37" s="12">
        <v>-34</v>
      </c>
      <c r="Z37" s="185"/>
    </row>
    <row r="38" spans="1:26" ht="80.099999999999994" customHeight="1">
      <c r="A38" s="126">
        <v>22</v>
      </c>
      <c r="B38" s="137" t="str">
        <f t="shared" si="0"/>
        <v>фото</v>
      </c>
      <c r="C38" s="1"/>
      <c r="D38" s="82">
        <v>10168</v>
      </c>
      <c r="E38" s="83" t="s">
        <v>1192</v>
      </c>
      <c r="F38" s="84" t="s">
        <v>596</v>
      </c>
      <c r="G38" s="85" t="s">
        <v>2613</v>
      </c>
      <c r="H38" s="146" t="s">
        <v>1258</v>
      </c>
      <c r="I38" s="184" t="s">
        <v>2117</v>
      </c>
      <c r="J38" s="86">
        <v>520.6</v>
      </c>
      <c r="K38" s="109">
        <v>5</v>
      </c>
      <c r="L38" s="75"/>
      <c r="M38" s="107">
        <f t="shared" si="1"/>
        <v>0</v>
      </c>
      <c r="N38" s="108" t="s">
        <v>694</v>
      </c>
      <c r="O38" s="129">
        <v>4607109942383</v>
      </c>
      <c r="P38" s="155"/>
      <c r="Q38" s="155"/>
      <c r="R38" s="18" t="s">
        <v>1195</v>
      </c>
      <c r="S38" s="18"/>
      <c r="T38" s="2" t="s">
        <v>1276</v>
      </c>
      <c r="U38" s="19">
        <v>130</v>
      </c>
      <c r="V38" s="12">
        <v>-34</v>
      </c>
      <c r="Z38" s="185"/>
    </row>
    <row r="39" spans="1:26" ht="80.099999999999994" customHeight="1">
      <c r="A39" s="126">
        <v>23</v>
      </c>
      <c r="B39" s="137" t="str">
        <f t="shared" si="0"/>
        <v>фото</v>
      </c>
      <c r="C39" s="1"/>
      <c r="D39" s="82">
        <v>12588</v>
      </c>
      <c r="E39" s="83" t="s">
        <v>1192</v>
      </c>
      <c r="F39" s="84" t="s">
        <v>596</v>
      </c>
      <c r="G39" s="85" t="s">
        <v>2613</v>
      </c>
      <c r="H39" s="146" t="s">
        <v>416</v>
      </c>
      <c r="I39" s="146" t="s">
        <v>1249</v>
      </c>
      <c r="J39" s="86">
        <v>539</v>
      </c>
      <c r="K39" s="109">
        <v>5</v>
      </c>
      <c r="L39" s="75"/>
      <c r="M39" s="107">
        <f t="shared" si="1"/>
        <v>0</v>
      </c>
      <c r="N39" s="108" t="s">
        <v>694</v>
      </c>
      <c r="O39" s="129">
        <v>2115001125886</v>
      </c>
      <c r="P39" s="155"/>
      <c r="Q39" s="155"/>
      <c r="R39" s="18" t="s">
        <v>1195</v>
      </c>
      <c r="S39" s="18"/>
      <c r="T39" s="2" t="s">
        <v>1276</v>
      </c>
      <c r="U39" s="19">
        <v>130</v>
      </c>
      <c r="V39" s="12">
        <v>-34</v>
      </c>
      <c r="Z39" s="185"/>
    </row>
    <row r="40" spans="1:26" ht="80.099999999999994" customHeight="1">
      <c r="A40" s="126">
        <v>24</v>
      </c>
      <c r="B40" s="137" t="str">
        <f t="shared" si="0"/>
        <v>фото</v>
      </c>
      <c r="C40" s="1"/>
      <c r="D40" s="82">
        <v>7371</v>
      </c>
      <c r="E40" s="83" t="s">
        <v>1192</v>
      </c>
      <c r="F40" s="84" t="s">
        <v>596</v>
      </c>
      <c r="G40" s="85" t="s">
        <v>2613</v>
      </c>
      <c r="H40" s="146" t="s">
        <v>495</v>
      </c>
      <c r="I40" s="146" t="s">
        <v>1249</v>
      </c>
      <c r="J40" s="86">
        <v>651.70000000000005</v>
      </c>
      <c r="K40" s="109">
        <v>5</v>
      </c>
      <c r="L40" s="75"/>
      <c r="M40" s="107">
        <f t="shared" si="1"/>
        <v>0</v>
      </c>
      <c r="N40" s="108" t="s">
        <v>694</v>
      </c>
      <c r="O40" s="129">
        <v>2115001073712</v>
      </c>
      <c r="P40" s="155"/>
      <c r="Q40" s="155"/>
      <c r="R40" s="18" t="s">
        <v>1195</v>
      </c>
      <c r="S40" s="18"/>
      <c r="T40" s="2" t="s">
        <v>1276</v>
      </c>
      <c r="U40" s="19">
        <v>130</v>
      </c>
      <c r="V40" s="12">
        <v>-34</v>
      </c>
      <c r="Z40" s="185"/>
    </row>
    <row r="41" spans="1:26" ht="80.099999999999994" customHeight="1">
      <c r="A41" s="126">
        <v>25</v>
      </c>
      <c r="B41" s="137" t="str">
        <f t="shared" si="0"/>
        <v>фото</v>
      </c>
      <c r="C41" s="1"/>
      <c r="D41" s="82">
        <v>4988</v>
      </c>
      <c r="E41" s="83" t="s">
        <v>1192</v>
      </c>
      <c r="F41" s="84" t="s">
        <v>596</v>
      </c>
      <c r="G41" s="85" t="s">
        <v>2613</v>
      </c>
      <c r="H41" s="146" t="s">
        <v>529</v>
      </c>
      <c r="I41" s="146" t="s">
        <v>1249</v>
      </c>
      <c r="J41" s="86">
        <v>966.5</v>
      </c>
      <c r="K41" s="109">
        <v>1</v>
      </c>
      <c r="L41" s="75"/>
      <c r="M41" s="107">
        <f t="shared" si="1"/>
        <v>0</v>
      </c>
      <c r="N41" s="108" t="s">
        <v>694</v>
      </c>
      <c r="O41" s="129">
        <v>2115001049885</v>
      </c>
      <c r="P41" s="155"/>
      <c r="Q41" s="155"/>
      <c r="R41" s="18" t="s">
        <v>1195</v>
      </c>
      <c r="S41" s="18"/>
      <c r="T41" s="2" t="s">
        <v>1276</v>
      </c>
      <c r="U41" s="19">
        <v>130</v>
      </c>
      <c r="V41" s="12">
        <v>-34</v>
      </c>
      <c r="Z41" s="185"/>
    </row>
    <row r="42" spans="1:26" ht="81.2" customHeight="1">
      <c r="A42" s="126">
        <v>26</v>
      </c>
      <c r="B42" s="137" t="str">
        <f t="shared" si="0"/>
        <v>фото</v>
      </c>
      <c r="C42" s="1"/>
      <c r="D42" s="82">
        <v>12656</v>
      </c>
      <c r="E42" s="83" t="s">
        <v>1265</v>
      </c>
      <c r="F42" s="84" t="s">
        <v>596</v>
      </c>
      <c r="G42" s="85" t="s">
        <v>2614</v>
      </c>
      <c r="H42" s="146" t="s">
        <v>1258</v>
      </c>
      <c r="I42" s="184" t="s">
        <v>2117</v>
      </c>
      <c r="J42" s="86">
        <v>545.6</v>
      </c>
      <c r="K42" s="109">
        <v>5</v>
      </c>
      <c r="L42" s="75"/>
      <c r="M42" s="107">
        <f t="shared" si="1"/>
        <v>0</v>
      </c>
      <c r="N42" s="108" t="s">
        <v>694</v>
      </c>
      <c r="O42" s="129">
        <v>4607109931974</v>
      </c>
      <c r="P42" s="155"/>
      <c r="Q42" s="155"/>
      <c r="R42" s="18" t="s">
        <v>1265</v>
      </c>
      <c r="S42" s="18"/>
      <c r="T42" s="2" t="s">
        <v>1277</v>
      </c>
      <c r="U42" s="19">
        <v>70</v>
      </c>
      <c r="V42" s="12">
        <v>-34</v>
      </c>
      <c r="Z42" s="185"/>
    </row>
    <row r="43" spans="1:26" ht="81.2" customHeight="1">
      <c r="A43" s="126">
        <v>27</v>
      </c>
      <c r="B43" s="137" t="str">
        <f t="shared" si="0"/>
        <v>фото</v>
      </c>
      <c r="C43" s="1"/>
      <c r="D43" s="82">
        <v>6161</v>
      </c>
      <c r="E43" s="83" t="s">
        <v>1265</v>
      </c>
      <c r="F43" s="84" t="s">
        <v>596</v>
      </c>
      <c r="G43" s="85" t="s">
        <v>2614</v>
      </c>
      <c r="H43" s="146" t="s">
        <v>495</v>
      </c>
      <c r="I43" s="146" t="s">
        <v>1249</v>
      </c>
      <c r="J43" s="86">
        <v>829.6</v>
      </c>
      <c r="K43" s="109">
        <v>1</v>
      </c>
      <c r="L43" s="75"/>
      <c r="M43" s="107">
        <f t="shared" si="1"/>
        <v>0</v>
      </c>
      <c r="N43" s="108" t="s">
        <v>944</v>
      </c>
      <c r="O43" s="129">
        <v>2115001064772</v>
      </c>
      <c r="P43" s="155"/>
      <c r="Q43" s="155"/>
      <c r="R43" s="18" t="s">
        <v>1265</v>
      </c>
      <c r="S43" s="18"/>
      <c r="T43" s="2" t="s">
        <v>1277</v>
      </c>
      <c r="U43" s="19">
        <v>70</v>
      </c>
      <c r="V43" s="12">
        <v>-34</v>
      </c>
      <c r="Z43" s="185"/>
    </row>
    <row r="44" spans="1:26" ht="81.2" customHeight="1">
      <c r="A44" s="126">
        <v>28</v>
      </c>
      <c r="B44" s="137" t="str">
        <f t="shared" si="0"/>
        <v>фото</v>
      </c>
      <c r="C44" s="1"/>
      <c r="D44" s="82">
        <v>10208</v>
      </c>
      <c r="E44" s="83" t="s">
        <v>1265</v>
      </c>
      <c r="F44" s="84" t="s">
        <v>596</v>
      </c>
      <c r="G44" s="85" t="s">
        <v>2614</v>
      </c>
      <c r="H44" s="146" t="s">
        <v>529</v>
      </c>
      <c r="I44" s="146" t="s">
        <v>1249</v>
      </c>
      <c r="J44" s="86">
        <v>966.5</v>
      </c>
      <c r="K44" s="109">
        <v>1</v>
      </c>
      <c r="L44" s="75"/>
      <c r="M44" s="107">
        <f t="shared" si="1"/>
        <v>0</v>
      </c>
      <c r="N44" s="108" t="s">
        <v>694</v>
      </c>
      <c r="O44" s="129">
        <v>2115001102085</v>
      </c>
      <c r="P44" s="155"/>
      <c r="Q44" s="155"/>
      <c r="R44" s="18" t="s">
        <v>1265</v>
      </c>
      <c r="S44" s="18"/>
      <c r="T44" s="2" t="s">
        <v>1277</v>
      </c>
      <c r="U44" s="19">
        <v>70</v>
      </c>
      <c r="V44" s="12">
        <v>-34</v>
      </c>
      <c r="Z44" s="185"/>
    </row>
    <row r="45" spans="1:26" ht="89.45" customHeight="1">
      <c r="A45" s="126">
        <v>29</v>
      </c>
      <c r="B45" s="137" t="str">
        <f t="shared" si="0"/>
        <v>фото</v>
      </c>
      <c r="C45" s="1"/>
      <c r="D45" s="82">
        <v>6252</v>
      </c>
      <c r="E45" s="83" t="s">
        <v>1266</v>
      </c>
      <c r="F45" s="84" t="s">
        <v>596</v>
      </c>
      <c r="G45" s="85" t="s">
        <v>2615</v>
      </c>
      <c r="H45" s="146" t="s">
        <v>495</v>
      </c>
      <c r="I45" s="146" t="s">
        <v>1249</v>
      </c>
      <c r="J45" s="86">
        <v>829.6</v>
      </c>
      <c r="K45" s="109">
        <v>1</v>
      </c>
      <c r="L45" s="75"/>
      <c r="M45" s="107">
        <f t="shared" si="1"/>
        <v>0</v>
      </c>
      <c r="N45" s="108"/>
      <c r="O45" s="129">
        <v>2115001062525</v>
      </c>
      <c r="P45" s="155"/>
      <c r="Q45" s="155"/>
      <c r="R45" s="18" t="s">
        <v>1266</v>
      </c>
      <c r="S45" s="18"/>
      <c r="T45" s="2" t="s">
        <v>1278</v>
      </c>
      <c r="U45" s="19">
        <v>100</v>
      </c>
      <c r="V45" s="12">
        <v>-34</v>
      </c>
      <c r="Z45" s="185"/>
    </row>
    <row r="46" spans="1:26" ht="86.1" customHeight="1">
      <c r="A46" s="126">
        <v>30</v>
      </c>
      <c r="B46" s="137" t="str">
        <f t="shared" si="0"/>
        <v>фото</v>
      </c>
      <c r="C46" s="1"/>
      <c r="D46" s="82">
        <v>10169</v>
      </c>
      <c r="E46" s="83" t="s">
        <v>1790</v>
      </c>
      <c r="F46" s="84" t="s">
        <v>596</v>
      </c>
      <c r="G46" s="85" t="s">
        <v>2616</v>
      </c>
      <c r="H46" s="146" t="s">
        <v>1258</v>
      </c>
      <c r="I46" s="184" t="s">
        <v>2117</v>
      </c>
      <c r="J46" s="86">
        <v>545.6</v>
      </c>
      <c r="K46" s="109">
        <v>5</v>
      </c>
      <c r="L46" s="75"/>
      <c r="M46" s="107">
        <f t="shared" si="1"/>
        <v>0</v>
      </c>
      <c r="N46" s="108" t="s">
        <v>694</v>
      </c>
      <c r="O46" s="129">
        <v>4607109916650</v>
      </c>
      <c r="P46" s="155"/>
      <c r="Q46" s="155"/>
      <c r="R46" s="18" t="s">
        <v>1790</v>
      </c>
      <c r="S46" s="18"/>
      <c r="T46" s="2" t="s">
        <v>1957</v>
      </c>
      <c r="U46" s="19">
        <v>100</v>
      </c>
      <c r="V46" s="12">
        <v>-34</v>
      </c>
      <c r="Z46" s="185"/>
    </row>
    <row r="47" spans="1:26" ht="86.1" customHeight="1">
      <c r="A47" s="126">
        <v>31</v>
      </c>
      <c r="B47" s="137" t="str">
        <f t="shared" si="0"/>
        <v>фото</v>
      </c>
      <c r="C47" s="1"/>
      <c r="D47" s="82">
        <v>14453</v>
      </c>
      <c r="E47" s="83" t="s">
        <v>1790</v>
      </c>
      <c r="F47" s="84" t="s">
        <v>596</v>
      </c>
      <c r="G47" s="85" t="s">
        <v>2616</v>
      </c>
      <c r="H47" s="146" t="s">
        <v>495</v>
      </c>
      <c r="I47" s="146" t="s">
        <v>1249</v>
      </c>
      <c r="J47" s="86">
        <v>829.6</v>
      </c>
      <c r="K47" s="109">
        <v>1</v>
      </c>
      <c r="L47" s="75"/>
      <c r="M47" s="107">
        <f t="shared" si="1"/>
        <v>0</v>
      </c>
      <c r="N47" s="108"/>
      <c r="O47" s="129">
        <v>2115001144535</v>
      </c>
      <c r="P47" s="155"/>
      <c r="Q47" s="155"/>
      <c r="R47" s="18" t="s">
        <v>1790</v>
      </c>
      <c r="S47" s="18"/>
      <c r="T47" s="2" t="s">
        <v>1957</v>
      </c>
      <c r="U47" s="19">
        <v>100</v>
      </c>
      <c r="V47" s="12">
        <v>-34</v>
      </c>
      <c r="Z47" s="185"/>
    </row>
    <row r="48" spans="1:26" ht="86.1" customHeight="1">
      <c r="A48" s="126">
        <v>32</v>
      </c>
      <c r="B48" s="137" t="str">
        <f t="shared" si="0"/>
        <v>фото</v>
      </c>
      <c r="C48" s="1"/>
      <c r="D48" s="82">
        <v>4107</v>
      </c>
      <c r="E48" s="83" t="s">
        <v>1267</v>
      </c>
      <c r="F48" s="84" t="s">
        <v>596</v>
      </c>
      <c r="G48" s="85" t="s">
        <v>2617</v>
      </c>
      <c r="H48" s="146" t="s">
        <v>495</v>
      </c>
      <c r="I48" s="146" t="s">
        <v>1249</v>
      </c>
      <c r="J48" s="86">
        <v>829.6</v>
      </c>
      <c r="K48" s="109">
        <v>1</v>
      </c>
      <c r="L48" s="75"/>
      <c r="M48" s="107">
        <f t="shared" si="1"/>
        <v>0</v>
      </c>
      <c r="N48" s="108" t="s">
        <v>944</v>
      </c>
      <c r="O48" s="129">
        <v>2115001176703</v>
      </c>
      <c r="P48" s="155"/>
      <c r="Q48" s="155"/>
      <c r="R48" s="18" t="s">
        <v>1267</v>
      </c>
      <c r="S48" s="18"/>
      <c r="T48" s="2" t="s">
        <v>1279</v>
      </c>
      <c r="U48" s="19">
        <v>100</v>
      </c>
      <c r="V48" s="12">
        <v>-34</v>
      </c>
      <c r="Z48" s="185"/>
    </row>
    <row r="49" spans="1:26" ht="86.1" customHeight="1">
      <c r="A49" s="126">
        <v>33</v>
      </c>
      <c r="B49" s="137" t="str">
        <f t="shared" si="0"/>
        <v>фото</v>
      </c>
      <c r="C49" s="1"/>
      <c r="D49" s="82">
        <v>7219</v>
      </c>
      <c r="E49" s="83" t="s">
        <v>1267</v>
      </c>
      <c r="F49" s="84" t="s">
        <v>596</v>
      </c>
      <c r="G49" s="85" t="s">
        <v>2617</v>
      </c>
      <c r="H49" s="146" t="s">
        <v>529</v>
      </c>
      <c r="I49" s="146" t="s">
        <v>1249</v>
      </c>
      <c r="J49" s="86">
        <v>966.5</v>
      </c>
      <c r="K49" s="109">
        <v>1</v>
      </c>
      <c r="L49" s="75"/>
      <c r="M49" s="107">
        <f t="shared" si="1"/>
        <v>0</v>
      </c>
      <c r="N49" s="108" t="s">
        <v>694</v>
      </c>
      <c r="O49" s="129">
        <v>2115001072197</v>
      </c>
      <c r="P49" s="155"/>
      <c r="Q49" s="155"/>
      <c r="R49" s="18" t="s">
        <v>1267</v>
      </c>
      <c r="S49" s="18"/>
      <c r="T49" s="2" t="s">
        <v>1279</v>
      </c>
      <c r="U49" s="19">
        <v>100</v>
      </c>
      <c r="V49" s="12">
        <v>-34</v>
      </c>
      <c r="Z49" s="185"/>
    </row>
    <row r="50" spans="1:26" ht="89.45" customHeight="1">
      <c r="A50" s="126">
        <v>34</v>
      </c>
      <c r="B50" s="137" t="str">
        <f t="shared" si="0"/>
        <v>фото</v>
      </c>
      <c r="C50" s="1"/>
      <c r="D50" s="82">
        <v>14294</v>
      </c>
      <c r="E50" s="83" t="s">
        <v>1268</v>
      </c>
      <c r="F50" s="84" t="s">
        <v>596</v>
      </c>
      <c r="G50" s="85" t="s">
        <v>2618</v>
      </c>
      <c r="H50" s="146" t="s">
        <v>416</v>
      </c>
      <c r="I50" s="146" t="s">
        <v>1249</v>
      </c>
      <c r="J50" s="86">
        <v>561.1</v>
      </c>
      <c r="K50" s="109">
        <v>5</v>
      </c>
      <c r="L50" s="75"/>
      <c r="M50" s="107">
        <f t="shared" si="1"/>
        <v>0</v>
      </c>
      <c r="N50" s="108" t="s">
        <v>694</v>
      </c>
      <c r="O50" s="129">
        <v>2115001142944</v>
      </c>
      <c r="P50" s="155"/>
      <c r="Q50" s="155"/>
      <c r="R50" s="18" t="s">
        <v>1268</v>
      </c>
      <c r="S50" s="18"/>
      <c r="T50" s="2" t="s">
        <v>1280</v>
      </c>
      <c r="U50" s="19">
        <v>130</v>
      </c>
      <c r="V50" s="12">
        <v>-34</v>
      </c>
      <c r="Z50" s="185"/>
    </row>
    <row r="51" spans="1:26" ht="89.45" customHeight="1">
      <c r="A51" s="126">
        <v>35</v>
      </c>
      <c r="B51" s="137" t="str">
        <f t="shared" si="0"/>
        <v>фото</v>
      </c>
      <c r="C51" s="1"/>
      <c r="D51" s="82">
        <v>4113</v>
      </c>
      <c r="E51" s="83" t="s">
        <v>1268</v>
      </c>
      <c r="F51" s="84" t="s">
        <v>596</v>
      </c>
      <c r="G51" s="85" t="s">
        <v>2618</v>
      </c>
      <c r="H51" s="146" t="s">
        <v>495</v>
      </c>
      <c r="I51" s="146" t="s">
        <v>1249</v>
      </c>
      <c r="J51" s="86">
        <v>829.6</v>
      </c>
      <c r="K51" s="109">
        <v>1</v>
      </c>
      <c r="L51" s="75"/>
      <c r="M51" s="107">
        <f t="shared" si="1"/>
        <v>0</v>
      </c>
      <c r="N51" s="108" t="s">
        <v>944</v>
      </c>
      <c r="O51" s="129">
        <v>2115001176710</v>
      </c>
      <c r="P51" s="155"/>
      <c r="Q51" s="155"/>
      <c r="R51" s="18" t="s">
        <v>1268</v>
      </c>
      <c r="S51" s="18"/>
      <c r="T51" s="2" t="s">
        <v>1280</v>
      </c>
      <c r="U51" s="19">
        <v>100</v>
      </c>
      <c r="V51" s="12">
        <v>-34</v>
      </c>
      <c r="Z51" s="185"/>
    </row>
    <row r="52" spans="1:26" ht="89.45" customHeight="1">
      <c r="A52" s="126">
        <v>36</v>
      </c>
      <c r="B52" s="137" t="str">
        <f t="shared" si="0"/>
        <v>фото</v>
      </c>
      <c r="C52" s="1"/>
      <c r="D52" s="82">
        <v>12738</v>
      </c>
      <c r="E52" s="83" t="s">
        <v>1268</v>
      </c>
      <c r="F52" s="84" t="s">
        <v>596</v>
      </c>
      <c r="G52" s="85" t="s">
        <v>2618</v>
      </c>
      <c r="H52" s="146" t="s">
        <v>529</v>
      </c>
      <c r="I52" s="146" t="s">
        <v>1249</v>
      </c>
      <c r="J52" s="86">
        <v>966.5</v>
      </c>
      <c r="K52" s="109">
        <v>1</v>
      </c>
      <c r="L52" s="75"/>
      <c r="M52" s="107">
        <f t="shared" si="1"/>
        <v>0</v>
      </c>
      <c r="N52" s="108" t="s">
        <v>694</v>
      </c>
      <c r="O52" s="129">
        <v>2115001127385</v>
      </c>
      <c r="P52" s="155"/>
      <c r="Q52" s="155"/>
      <c r="R52" s="18" t="s">
        <v>1268</v>
      </c>
      <c r="S52" s="18"/>
      <c r="T52" s="2" t="s">
        <v>1280</v>
      </c>
      <c r="U52" s="19">
        <v>100</v>
      </c>
      <c r="V52" s="12">
        <v>-34</v>
      </c>
      <c r="Z52" s="185"/>
    </row>
    <row r="53" spans="1:26" ht="89.45" customHeight="1">
      <c r="A53" s="126">
        <v>37</v>
      </c>
      <c r="B53" s="137" t="str">
        <f t="shared" si="0"/>
        <v>фото</v>
      </c>
      <c r="C53" s="1"/>
      <c r="D53" s="82">
        <v>10203</v>
      </c>
      <c r="E53" s="83" t="s">
        <v>1269</v>
      </c>
      <c r="F53" s="84" t="s">
        <v>596</v>
      </c>
      <c r="G53" s="85" t="s">
        <v>2619</v>
      </c>
      <c r="H53" s="146" t="s">
        <v>495</v>
      </c>
      <c r="I53" s="146" t="s">
        <v>1249</v>
      </c>
      <c r="J53" s="86">
        <v>829.6</v>
      </c>
      <c r="K53" s="109">
        <v>1</v>
      </c>
      <c r="L53" s="75"/>
      <c r="M53" s="107">
        <f t="shared" si="1"/>
        <v>0</v>
      </c>
      <c r="N53" s="108"/>
      <c r="O53" s="129">
        <v>2115001102030</v>
      </c>
      <c r="P53" s="155"/>
      <c r="Q53" s="155"/>
      <c r="R53" s="18" t="s">
        <v>1269</v>
      </c>
      <c r="S53" s="18"/>
      <c r="T53" s="2" t="s">
        <v>1281</v>
      </c>
      <c r="U53" s="19">
        <v>80</v>
      </c>
      <c r="V53" s="12">
        <v>-34</v>
      </c>
      <c r="Z53" s="185"/>
    </row>
    <row r="54" spans="1:26" ht="89.45" customHeight="1">
      <c r="A54" s="126">
        <v>38</v>
      </c>
      <c r="B54" s="137" t="str">
        <f t="shared" si="0"/>
        <v>фото</v>
      </c>
      <c r="C54" s="1"/>
      <c r="D54" s="82">
        <v>7288</v>
      </c>
      <c r="E54" s="83" t="s">
        <v>1269</v>
      </c>
      <c r="F54" s="84" t="s">
        <v>596</v>
      </c>
      <c r="G54" s="85" t="s">
        <v>2619</v>
      </c>
      <c r="H54" s="146" t="s">
        <v>529</v>
      </c>
      <c r="I54" s="146" t="s">
        <v>1249</v>
      </c>
      <c r="J54" s="86">
        <v>966.5</v>
      </c>
      <c r="K54" s="109">
        <v>1</v>
      </c>
      <c r="L54" s="75"/>
      <c r="M54" s="107">
        <f t="shared" si="1"/>
        <v>0</v>
      </c>
      <c r="N54" s="108" t="s">
        <v>694</v>
      </c>
      <c r="O54" s="129">
        <v>2115001072883</v>
      </c>
      <c r="P54" s="155"/>
      <c r="Q54" s="155"/>
      <c r="R54" s="18" t="s">
        <v>1269</v>
      </c>
      <c r="S54" s="18"/>
      <c r="T54" s="2" t="s">
        <v>1281</v>
      </c>
      <c r="U54" s="19">
        <v>80</v>
      </c>
      <c r="V54" s="12">
        <v>-34</v>
      </c>
      <c r="Z54" s="185"/>
    </row>
    <row r="55" spans="1:26" ht="86.1" customHeight="1">
      <c r="A55" s="126">
        <v>39</v>
      </c>
      <c r="B55" s="137" t="str">
        <f t="shared" si="0"/>
        <v>фото</v>
      </c>
      <c r="C55" s="1"/>
      <c r="D55" s="82">
        <v>12556</v>
      </c>
      <c r="E55" s="83" t="s">
        <v>1791</v>
      </c>
      <c r="F55" s="84" t="s">
        <v>596</v>
      </c>
      <c r="G55" s="85" t="s">
        <v>2620</v>
      </c>
      <c r="H55" s="146" t="s">
        <v>416</v>
      </c>
      <c r="I55" s="146" t="s">
        <v>1249</v>
      </c>
      <c r="J55" s="86">
        <v>561.1</v>
      </c>
      <c r="K55" s="109">
        <v>5</v>
      </c>
      <c r="L55" s="75"/>
      <c r="M55" s="107">
        <f t="shared" si="1"/>
        <v>0</v>
      </c>
      <c r="N55" s="108" t="s">
        <v>694</v>
      </c>
      <c r="O55" s="129">
        <v>2115001125565</v>
      </c>
      <c r="P55" s="155"/>
      <c r="Q55" s="155"/>
      <c r="R55" s="18" t="s">
        <v>1791</v>
      </c>
      <c r="S55" s="18"/>
      <c r="T55" s="2" t="s">
        <v>1958</v>
      </c>
      <c r="U55" s="19">
        <v>100</v>
      </c>
      <c r="V55" s="12">
        <v>-34</v>
      </c>
      <c r="Z55" s="185"/>
    </row>
    <row r="56" spans="1:26" ht="86.1" customHeight="1">
      <c r="A56" s="126">
        <v>40</v>
      </c>
      <c r="B56" s="137" t="str">
        <f t="shared" si="0"/>
        <v>фото</v>
      </c>
      <c r="C56" s="1"/>
      <c r="D56" s="82">
        <v>7318</v>
      </c>
      <c r="E56" s="83" t="s">
        <v>1791</v>
      </c>
      <c r="F56" s="84" t="s">
        <v>596</v>
      </c>
      <c r="G56" s="85" t="s">
        <v>2620</v>
      </c>
      <c r="H56" s="146" t="s">
        <v>495</v>
      </c>
      <c r="I56" s="146" t="s">
        <v>1249</v>
      </c>
      <c r="J56" s="86">
        <v>829.6</v>
      </c>
      <c r="K56" s="109">
        <v>1</v>
      </c>
      <c r="L56" s="75"/>
      <c r="M56" s="107">
        <f t="shared" si="1"/>
        <v>0</v>
      </c>
      <c r="N56" s="108" t="s">
        <v>944</v>
      </c>
      <c r="O56" s="129">
        <v>2115001073187</v>
      </c>
      <c r="P56" s="155"/>
      <c r="Q56" s="155"/>
      <c r="R56" s="18" t="s">
        <v>1791</v>
      </c>
      <c r="S56" s="18"/>
      <c r="T56" s="2" t="s">
        <v>1958</v>
      </c>
      <c r="U56" s="19">
        <v>100</v>
      </c>
      <c r="V56" s="12">
        <v>-34</v>
      </c>
      <c r="Z56" s="185"/>
    </row>
    <row r="57" spans="1:26" ht="86.1" customHeight="1">
      <c r="A57" s="126">
        <v>41</v>
      </c>
      <c r="B57" s="137" t="str">
        <f t="shared" si="0"/>
        <v>фото</v>
      </c>
      <c r="C57" s="1"/>
      <c r="D57" s="82">
        <v>5033</v>
      </c>
      <c r="E57" s="83" t="s">
        <v>1791</v>
      </c>
      <c r="F57" s="84" t="s">
        <v>596</v>
      </c>
      <c r="G57" s="85" t="s">
        <v>2620</v>
      </c>
      <c r="H57" s="146" t="s">
        <v>529</v>
      </c>
      <c r="I57" s="146" t="s">
        <v>1249</v>
      </c>
      <c r="J57" s="86">
        <v>966.5</v>
      </c>
      <c r="K57" s="109">
        <v>1</v>
      </c>
      <c r="L57" s="75"/>
      <c r="M57" s="107">
        <f t="shared" si="1"/>
        <v>0</v>
      </c>
      <c r="N57" s="108" t="s">
        <v>694</v>
      </c>
      <c r="O57" s="129">
        <v>2115001050331</v>
      </c>
      <c r="P57" s="155"/>
      <c r="Q57" s="155"/>
      <c r="R57" s="18" t="s">
        <v>1791</v>
      </c>
      <c r="S57" s="18"/>
      <c r="T57" s="2" t="s">
        <v>1958</v>
      </c>
      <c r="U57" s="19">
        <v>100</v>
      </c>
      <c r="V57" s="12">
        <v>-34</v>
      </c>
      <c r="Z57" s="185"/>
    </row>
    <row r="58" spans="1:26" ht="15.75">
      <c r="A58" s="126">
        <v>42</v>
      </c>
      <c r="B58" s="16"/>
      <c r="C58" s="16"/>
      <c r="D58" s="22"/>
      <c r="E58" s="22" t="s">
        <v>3466</v>
      </c>
      <c r="F58" s="67"/>
      <c r="G58" s="3"/>
      <c r="H58" s="20"/>
      <c r="I58" s="20"/>
      <c r="J58" s="20"/>
      <c r="K58" s="21"/>
      <c r="L58" s="15"/>
      <c r="M58" s="15"/>
      <c r="N58" s="15"/>
      <c r="O58" s="15"/>
      <c r="P58" s="15"/>
      <c r="Q58" s="15"/>
      <c r="R58" s="17"/>
      <c r="S58" s="17"/>
      <c r="T58" s="15"/>
      <c r="U58" s="15"/>
      <c r="V58" s="15"/>
      <c r="Z58" s="185"/>
    </row>
    <row r="59" spans="1:26" ht="75.599999999999994" customHeight="1">
      <c r="A59" s="126">
        <v>43</v>
      </c>
      <c r="B59" s="137" t="str">
        <f t="shared" ref="B59:B108" si="2">HYPERLINK("https://www.gardenbulbs.ru/images/Bushes_CL/thumbnails/"&amp;R59&amp;".jpg","фото")</f>
        <v>фото</v>
      </c>
      <c r="C59" s="1"/>
      <c r="D59" s="82">
        <v>10655</v>
      </c>
      <c r="E59" s="83" t="s">
        <v>156</v>
      </c>
      <c r="F59" s="84" t="s">
        <v>135</v>
      </c>
      <c r="G59" s="85" t="s">
        <v>2621</v>
      </c>
      <c r="H59" s="146" t="s">
        <v>2622</v>
      </c>
      <c r="I59" s="146" t="s">
        <v>1256</v>
      </c>
      <c r="J59" s="86">
        <v>3373.8</v>
      </c>
      <c r="K59" s="109">
        <v>1</v>
      </c>
      <c r="L59" s="75"/>
      <c r="M59" s="107">
        <f t="shared" ref="M59:M108" si="3">IFERROR(L59*J59,0)</f>
        <v>0</v>
      </c>
      <c r="N59" s="108" t="s">
        <v>694</v>
      </c>
      <c r="O59" s="129">
        <v>2115005106553</v>
      </c>
      <c r="P59" s="155"/>
      <c r="Q59" s="155"/>
      <c r="R59" s="18" t="s">
        <v>156</v>
      </c>
      <c r="S59" s="18"/>
      <c r="T59" s="2" t="s">
        <v>57</v>
      </c>
      <c r="U59" s="19">
        <v>130</v>
      </c>
      <c r="V59" s="12">
        <v>-30</v>
      </c>
      <c r="Z59" s="185"/>
    </row>
    <row r="60" spans="1:26" ht="75.599999999999994" customHeight="1">
      <c r="A60" s="126">
        <v>44</v>
      </c>
      <c r="B60" s="137" t="str">
        <f t="shared" si="2"/>
        <v>фото</v>
      </c>
      <c r="C60" s="137" t="str">
        <f t="shared" ref="C60:C163" si="4">HYPERLINK("https://www.gardenbulbs.ru/images/Bushes_CL/thumbnails/"&amp;S60&amp;".jpg","фото")</f>
        <v>фото</v>
      </c>
      <c r="D60" s="82">
        <v>4336</v>
      </c>
      <c r="E60" s="83" t="s">
        <v>156</v>
      </c>
      <c r="F60" s="84" t="s">
        <v>135</v>
      </c>
      <c r="G60" s="85" t="s">
        <v>155</v>
      </c>
      <c r="H60" s="146" t="s">
        <v>2623</v>
      </c>
      <c r="I60" s="146" t="s">
        <v>2118</v>
      </c>
      <c r="J60" s="86">
        <v>2044.4</v>
      </c>
      <c r="K60" s="109">
        <v>1</v>
      </c>
      <c r="L60" s="75"/>
      <c r="M60" s="107">
        <f t="shared" si="3"/>
        <v>0</v>
      </c>
      <c r="N60" s="108" t="s">
        <v>944</v>
      </c>
      <c r="O60" s="129">
        <v>2115001043364</v>
      </c>
      <c r="P60" s="155"/>
      <c r="Q60" s="155"/>
      <c r="R60" s="18" t="s">
        <v>156</v>
      </c>
      <c r="S60" s="18" t="s">
        <v>388</v>
      </c>
      <c r="T60" s="2" t="s">
        <v>57</v>
      </c>
      <c r="U60" s="19">
        <v>130</v>
      </c>
      <c r="V60" s="12">
        <v>-30</v>
      </c>
      <c r="Z60" s="185"/>
    </row>
    <row r="61" spans="1:26" ht="62.1" customHeight="1">
      <c r="A61" s="126">
        <v>45</v>
      </c>
      <c r="B61" s="137" t="str">
        <f t="shared" si="2"/>
        <v>фото</v>
      </c>
      <c r="C61" s="1"/>
      <c r="D61" s="82">
        <v>7060</v>
      </c>
      <c r="E61" s="83" t="s">
        <v>2624</v>
      </c>
      <c r="F61" s="84" t="s">
        <v>135</v>
      </c>
      <c r="G61" s="85" t="s">
        <v>2625</v>
      </c>
      <c r="H61" s="146" t="s">
        <v>2622</v>
      </c>
      <c r="I61" s="146" t="s">
        <v>1256</v>
      </c>
      <c r="J61" s="86">
        <v>3373.8</v>
      </c>
      <c r="K61" s="109">
        <v>1</v>
      </c>
      <c r="L61" s="75"/>
      <c r="M61" s="107">
        <f t="shared" si="3"/>
        <v>0</v>
      </c>
      <c r="N61" s="108" t="s">
        <v>694</v>
      </c>
      <c r="O61" s="129">
        <v>2115005070601</v>
      </c>
      <c r="P61" s="155"/>
      <c r="Q61" s="155"/>
      <c r="R61" s="18" t="s">
        <v>2624</v>
      </c>
      <c r="S61" s="18"/>
      <c r="T61" s="2" t="s">
        <v>2954</v>
      </c>
      <c r="U61" s="19">
        <v>100</v>
      </c>
      <c r="V61" s="12">
        <v>-30</v>
      </c>
      <c r="Z61" s="185"/>
    </row>
    <row r="62" spans="1:26" ht="60.95" customHeight="1">
      <c r="A62" s="126">
        <v>46</v>
      </c>
      <c r="B62" s="137" t="str">
        <f t="shared" si="2"/>
        <v>фото</v>
      </c>
      <c r="C62" s="1"/>
      <c r="D62" s="82">
        <v>3624</v>
      </c>
      <c r="E62" s="83" t="s">
        <v>647</v>
      </c>
      <c r="F62" s="84" t="s">
        <v>135</v>
      </c>
      <c r="G62" s="85" t="s">
        <v>2626</v>
      </c>
      <c r="H62" s="146" t="s">
        <v>2622</v>
      </c>
      <c r="I62" s="146" t="s">
        <v>1256</v>
      </c>
      <c r="J62" s="86">
        <v>4263.3</v>
      </c>
      <c r="K62" s="109">
        <v>1</v>
      </c>
      <c r="L62" s="75"/>
      <c r="M62" s="107">
        <f t="shared" si="3"/>
        <v>0</v>
      </c>
      <c r="N62" s="108" t="s">
        <v>944</v>
      </c>
      <c r="O62" s="129">
        <v>2115005036249</v>
      </c>
      <c r="P62" s="155"/>
      <c r="Q62" s="155"/>
      <c r="R62" s="18" t="s">
        <v>647</v>
      </c>
      <c r="S62" s="18"/>
      <c r="T62" s="2" t="s">
        <v>593</v>
      </c>
      <c r="U62" s="19" t="s">
        <v>549</v>
      </c>
      <c r="V62" s="12">
        <v>-35</v>
      </c>
      <c r="Z62" s="185"/>
    </row>
    <row r="63" spans="1:26" ht="46.15" customHeight="1">
      <c r="A63" s="126">
        <v>47</v>
      </c>
      <c r="B63" s="137" t="str">
        <f t="shared" si="2"/>
        <v>фото</v>
      </c>
      <c r="C63" s="137" t="str">
        <f t="shared" si="4"/>
        <v>фото</v>
      </c>
      <c r="D63" s="82">
        <v>2761</v>
      </c>
      <c r="E63" s="83" t="s">
        <v>729</v>
      </c>
      <c r="F63" s="84" t="s">
        <v>135</v>
      </c>
      <c r="G63" s="85" t="s">
        <v>2627</v>
      </c>
      <c r="H63" s="146" t="s">
        <v>2622</v>
      </c>
      <c r="I63" s="146" t="s">
        <v>1256</v>
      </c>
      <c r="J63" s="86">
        <v>4263.3</v>
      </c>
      <c r="K63" s="109">
        <v>1</v>
      </c>
      <c r="L63" s="75"/>
      <c r="M63" s="107">
        <f t="shared" si="3"/>
        <v>0</v>
      </c>
      <c r="N63" s="108" t="s">
        <v>944</v>
      </c>
      <c r="O63" s="129">
        <v>2115005027612</v>
      </c>
      <c r="P63" s="155"/>
      <c r="Q63" s="155"/>
      <c r="R63" s="18" t="s">
        <v>612</v>
      </c>
      <c r="S63" s="18" t="s">
        <v>613</v>
      </c>
      <c r="T63" s="2" t="s">
        <v>595</v>
      </c>
      <c r="U63" s="19" t="s">
        <v>181</v>
      </c>
      <c r="V63" s="12">
        <v>-35</v>
      </c>
      <c r="Z63" s="185"/>
    </row>
    <row r="64" spans="1:26" ht="80.099999999999994" customHeight="1">
      <c r="A64" s="126">
        <v>48</v>
      </c>
      <c r="B64" s="137" t="str">
        <f t="shared" si="2"/>
        <v>фото</v>
      </c>
      <c r="C64" s="137"/>
      <c r="D64" s="82">
        <v>7058</v>
      </c>
      <c r="E64" s="83" t="s">
        <v>2628</v>
      </c>
      <c r="F64" s="84" t="s">
        <v>135</v>
      </c>
      <c r="G64" s="85" t="s">
        <v>2629</v>
      </c>
      <c r="H64" s="146" t="s">
        <v>2622</v>
      </c>
      <c r="I64" s="146" t="s">
        <v>1256</v>
      </c>
      <c r="J64" s="86">
        <v>4605.3999999999996</v>
      </c>
      <c r="K64" s="109">
        <v>1</v>
      </c>
      <c r="L64" s="75"/>
      <c r="M64" s="107">
        <f t="shared" si="3"/>
        <v>0</v>
      </c>
      <c r="N64" s="108" t="s">
        <v>944</v>
      </c>
      <c r="O64" s="129">
        <v>2115005070588</v>
      </c>
      <c r="P64" s="155"/>
      <c r="Q64" s="155"/>
      <c r="R64" s="18" t="s">
        <v>2628</v>
      </c>
      <c r="S64" s="18"/>
      <c r="T64" s="2" t="s">
        <v>2955</v>
      </c>
      <c r="U64" s="19">
        <v>80</v>
      </c>
      <c r="V64" s="12">
        <v>-34</v>
      </c>
      <c r="Z64" s="185"/>
    </row>
    <row r="65" spans="1:26" ht="80.099999999999994" customHeight="1">
      <c r="A65" s="126">
        <v>49</v>
      </c>
      <c r="B65" s="137" t="str">
        <f t="shared" si="2"/>
        <v>фото</v>
      </c>
      <c r="C65" s="1"/>
      <c r="D65" s="82">
        <v>172</v>
      </c>
      <c r="E65" s="83" t="s">
        <v>2628</v>
      </c>
      <c r="F65" s="84" t="s">
        <v>135</v>
      </c>
      <c r="G65" s="85" t="s">
        <v>2630</v>
      </c>
      <c r="H65" s="146" t="s">
        <v>2631</v>
      </c>
      <c r="I65" s="146" t="s">
        <v>2632</v>
      </c>
      <c r="J65" s="86">
        <v>1031.7</v>
      </c>
      <c r="K65" s="109">
        <v>1</v>
      </c>
      <c r="L65" s="75"/>
      <c r="M65" s="107">
        <f t="shared" si="3"/>
        <v>0</v>
      </c>
      <c r="N65" s="108" t="s">
        <v>944</v>
      </c>
      <c r="O65" s="129">
        <v>2115001001722</v>
      </c>
      <c r="P65" s="155"/>
      <c r="Q65" s="155"/>
      <c r="R65" s="18" t="s">
        <v>2628</v>
      </c>
      <c r="S65" s="18"/>
      <c r="T65" s="2" t="s">
        <v>2955</v>
      </c>
      <c r="U65" s="19">
        <v>80</v>
      </c>
      <c r="V65" s="12">
        <v>-34</v>
      </c>
      <c r="Z65" s="185"/>
    </row>
    <row r="66" spans="1:26" ht="36" customHeight="1">
      <c r="A66" s="126">
        <v>50</v>
      </c>
      <c r="B66" s="137" t="str">
        <f t="shared" si="2"/>
        <v>фото</v>
      </c>
      <c r="C66" s="1"/>
      <c r="D66" s="82">
        <v>9392</v>
      </c>
      <c r="E66" s="83" t="s">
        <v>2182</v>
      </c>
      <c r="F66" s="84" t="s">
        <v>596</v>
      </c>
      <c r="G66" s="85" t="s">
        <v>2633</v>
      </c>
      <c r="H66" s="146" t="s">
        <v>2622</v>
      </c>
      <c r="I66" s="146" t="s">
        <v>1256</v>
      </c>
      <c r="J66" s="86">
        <v>4537</v>
      </c>
      <c r="K66" s="109">
        <v>1</v>
      </c>
      <c r="L66" s="75"/>
      <c r="M66" s="107">
        <f t="shared" si="3"/>
        <v>0</v>
      </c>
      <c r="N66" s="108" t="s">
        <v>694</v>
      </c>
      <c r="O66" s="129">
        <v>2115005093921</v>
      </c>
      <c r="P66" s="155"/>
      <c r="Q66" s="155"/>
      <c r="R66" s="18" t="s">
        <v>2182</v>
      </c>
      <c r="S66" s="18"/>
      <c r="T66" s="2" t="s">
        <v>2260</v>
      </c>
      <c r="U66" s="19" t="s">
        <v>28</v>
      </c>
      <c r="V66" s="12">
        <v>-34</v>
      </c>
      <c r="Z66" s="185"/>
    </row>
    <row r="67" spans="1:26" ht="36" customHeight="1">
      <c r="A67" s="126">
        <v>51</v>
      </c>
      <c r="B67" s="137" t="str">
        <f t="shared" si="2"/>
        <v>фото</v>
      </c>
      <c r="C67" s="1"/>
      <c r="D67" s="82">
        <v>2766</v>
      </c>
      <c r="E67" s="83" t="s">
        <v>2182</v>
      </c>
      <c r="F67" s="84" t="s">
        <v>596</v>
      </c>
      <c r="G67" s="85" t="s">
        <v>2183</v>
      </c>
      <c r="H67" s="146" t="s">
        <v>2634</v>
      </c>
      <c r="I67" s="146" t="s">
        <v>2118</v>
      </c>
      <c r="J67" s="86">
        <v>1907.5</v>
      </c>
      <c r="K67" s="109">
        <v>1</v>
      </c>
      <c r="L67" s="75"/>
      <c r="M67" s="107">
        <f t="shared" si="3"/>
        <v>0</v>
      </c>
      <c r="N67" s="108" t="s">
        <v>944</v>
      </c>
      <c r="O67" s="129">
        <v>2115001027661</v>
      </c>
      <c r="P67" s="155"/>
      <c r="Q67" s="155"/>
      <c r="R67" s="18" t="s">
        <v>2182</v>
      </c>
      <c r="S67" s="18"/>
      <c r="T67" s="2" t="s">
        <v>2260</v>
      </c>
      <c r="U67" s="19" t="s">
        <v>28</v>
      </c>
      <c r="V67" s="12">
        <v>-34</v>
      </c>
      <c r="Z67" s="185"/>
    </row>
    <row r="68" spans="1:26" ht="75.2" customHeight="1">
      <c r="A68" s="126">
        <v>52</v>
      </c>
      <c r="B68" s="137" t="str">
        <f t="shared" si="2"/>
        <v>фото</v>
      </c>
      <c r="C68" s="1"/>
      <c r="D68" s="82">
        <v>9394</v>
      </c>
      <c r="E68" s="83" t="s">
        <v>1173</v>
      </c>
      <c r="F68" s="84" t="s">
        <v>596</v>
      </c>
      <c r="G68" s="85" t="s">
        <v>2635</v>
      </c>
      <c r="H68" s="146" t="s">
        <v>2634</v>
      </c>
      <c r="I68" s="146" t="s">
        <v>2118</v>
      </c>
      <c r="J68" s="86">
        <v>1674.9</v>
      </c>
      <c r="K68" s="109">
        <v>1</v>
      </c>
      <c r="L68" s="75"/>
      <c r="M68" s="107">
        <f t="shared" si="3"/>
        <v>0</v>
      </c>
      <c r="N68" s="108" t="s">
        <v>944</v>
      </c>
      <c r="O68" s="129">
        <v>2115001093949</v>
      </c>
      <c r="P68" s="155"/>
      <c r="Q68" s="155"/>
      <c r="R68" s="18" t="s">
        <v>1173</v>
      </c>
      <c r="S68" s="18"/>
      <c r="T68" s="2" t="s">
        <v>2956</v>
      </c>
      <c r="U68" s="19" t="s">
        <v>2957</v>
      </c>
      <c r="V68" s="12">
        <v>-35</v>
      </c>
      <c r="Z68" s="185"/>
    </row>
    <row r="69" spans="1:26" ht="75.2" customHeight="1">
      <c r="A69" s="126">
        <v>53</v>
      </c>
      <c r="B69" s="137" t="str">
        <f t="shared" si="2"/>
        <v>фото</v>
      </c>
      <c r="C69" s="1"/>
      <c r="D69" s="82">
        <v>9398</v>
      </c>
      <c r="E69" s="83" t="s">
        <v>2636</v>
      </c>
      <c r="F69" s="84" t="s">
        <v>596</v>
      </c>
      <c r="G69" s="85" t="s">
        <v>2637</v>
      </c>
      <c r="H69" s="146" t="s">
        <v>2622</v>
      </c>
      <c r="I69" s="146" t="s">
        <v>1256</v>
      </c>
      <c r="J69" s="86">
        <v>4537</v>
      </c>
      <c r="K69" s="109">
        <v>1</v>
      </c>
      <c r="L69" s="75"/>
      <c r="M69" s="107">
        <f t="shared" si="3"/>
        <v>0</v>
      </c>
      <c r="N69" s="108" t="s">
        <v>944</v>
      </c>
      <c r="O69" s="129">
        <v>2115005093983</v>
      </c>
      <c r="P69" s="155"/>
      <c r="Q69" s="155"/>
      <c r="R69" s="18" t="s">
        <v>2636</v>
      </c>
      <c r="S69" s="18"/>
      <c r="T69" s="2" t="s">
        <v>2958</v>
      </c>
      <c r="U69" s="19" t="s">
        <v>81</v>
      </c>
      <c r="V69" s="12">
        <v>-35</v>
      </c>
      <c r="Z69" s="185"/>
    </row>
    <row r="70" spans="1:26" ht="58.7" customHeight="1">
      <c r="A70" s="126">
        <v>54</v>
      </c>
      <c r="B70" s="137" t="str">
        <f t="shared" si="2"/>
        <v>фото</v>
      </c>
      <c r="C70" s="1"/>
      <c r="D70" s="82">
        <v>10642</v>
      </c>
      <c r="E70" s="83" t="s">
        <v>226</v>
      </c>
      <c r="F70" s="84" t="s">
        <v>596</v>
      </c>
      <c r="G70" s="85" t="s">
        <v>2638</v>
      </c>
      <c r="H70" s="146" t="s">
        <v>2622</v>
      </c>
      <c r="I70" s="146" t="s">
        <v>1256</v>
      </c>
      <c r="J70" s="86">
        <v>4879.1000000000004</v>
      </c>
      <c r="K70" s="109">
        <v>1</v>
      </c>
      <c r="L70" s="75"/>
      <c r="M70" s="107">
        <f t="shared" si="3"/>
        <v>0</v>
      </c>
      <c r="N70" s="108" t="s">
        <v>944</v>
      </c>
      <c r="O70" s="129">
        <v>2115005106423</v>
      </c>
      <c r="P70" s="155"/>
      <c r="Q70" s="155"/>
      <c r="R70" s="18" t="s">
        <v>374</v>
      </c>
      <c r="S70" s="18"/>
      <c r="T70" s="2" t="s">
        <v>59</v>
      </c>
      <c r="U70" s="19">
        <v>70</v>
      </c>
      <c r="V70" s="12">
        <v>-35</v>
      </c>
      <c r="Z70" s="185"/>
    </row>
    <row r="71" spans="1:26" ht="75.2" customHeight="1">
      <c r="A71" s="126">
        <v>55</v>
      </c>
      <c r="B71" s="137" t="str">
        <f t="shared" si="2"/>
        <v>фото</v>
      </c>
      <c r="C71" s="1"/>
      <c r="D71" s="82">
        <v>9401</v>
      </c>
      <c r="E71" s="83" t="s">
        <v>2184</v>
      </c>
      <c r="F71" s="84" t="s">
        <v>596</v>
      </c>
      <c r="G71" s="85" t="s">
        <v>2639</v>
      </c>
      <c r="H71" s="146" t="s">
        <v>2622</v>
      </c>
      <c r="I71" s="146" t="s">
        <v>1256</v>
      </c>
      <c r="J71" s="86">
        <v>4537</v>
      </c>
      <c r="K71" s="109">
        <v>1</v>
      </c>
      <c r="L71" s="75"/>
      <c r="M71" s="107">
        <f t="shared" si="3"/>
        <v>0</v>
      </c>
      <c r="N71" s="108" t="s">
        <v>944</v>
      </c>
      <c r="O71" s="129">
        <v>2115005094010</v>
      </c>
      <c r="P71" s="155"/>
      <c r="Q71" s="155"/>
      <c r="R71" s="18" t="s">
        <v>2184</v>
      </c>
      <c r="S71" s="18"/>
      <c r="T71" s="2" t="s">
        <v>2262</v>
      </c>
      <c r="U71" s="19">
        <v>120</v>
      </c>
      <c r="V71" s="12">
        <v>-35</v>
      </c>
      <c r="Z71" s="185"/>
    </row>
    <row r="72" spans="1:26" ht="75.2" customHeight="1">
      <c r="A72" s="126">
        <v>56</v>
      </c>
      <c r="B72" s="137" t="str">
        <f t="shared" si="2"/>
        <v>фото</v>
      </c>
      <c r="C72" s="1"/>
      <c r="D72" s="82">
        <v>2783</v>
      </c>
      <c r="E72" s="83" t="s">
        <v>2184</v>
      </c>
      <c r="F72" s="84" t="s">
        <v>596</v>
      </c>
      <c r="G72" s="85" t="s">
        <v>2185</v>
      </c>
      <c r="H72" s="146" t="s">
        <v>2631</v>
      </c>
      <c r="I72" s="146" t="s">
        <v>2632</v>
      </c>
      <c r="J72" s="86">
        <v>1031.7</v>
      </c>
      <c r="K72" s="109">
        <v>1</v>
      </c>
      <c r="L72" s="75"/>
      <c r="M72" s="107">
        <f t="shared" si="3"/>
        <v>0</v>
      </c>
      <c r="N72" s="108" t="s">
        <v>944</v>
      </c>
      <c r="O72" s="129">
        <v>2115001027838</v>
      </c>
      <c r="P72" s="155"/>
      <c r="Q72" s="155"/>
      <c r="R72" s="18" t="s">
        <v>2184</v>
      </c>
      <c r="S72" s="18"/>
      <c r="T72" s="2" t="s">
        <v>2262</v>
      </c>
      <c r="U72" s="19">
        <v>120</v>
      </c>
      <c r="V72" s="12">
        <v>-35</v>
      </c>
      <c r="Z72" s="185"/>
    </row>
    <row r="73" spans="1:26" ht="75.2" customHeight="1">
      <c r="A73" s="126">
        <v>57</v>
      </c>
      <c r="B73" s="137" t="str">
        <f t="shared" si="2"/>
        <v>фото</v>
      </c>
      <c r="C73" s="1"/>
      <c r="D73" s="82">
        <v>5371</v>
      </c>
      <c r="E73" s="83" t="s">
        <v>2184</v>
      </c>
      <c r="F73" s="84" t="s">
        <v>596</v>
      </c>
      <c r="G73" s="85" t="s">
        <v>2185</v>
      </c>
      <c r="H73" s="146" t="s">
        <v>2640</v>
      </c>
      <c r="I73" s="146" t="s">
        <v>2118</v>
      </c>
      <c r="J73" s="86">
        <v>3426.5</v>
      </c>
      <c r="K73" s="109">
        <v>1</v>
      </c>
      <c r="L73" s="75"/>
      <c r="M73" s="107">
        <f t="shared" si="3"/>
        <v>0</v>
      </c>
      <c r="N73" s="108" t="s">
        <v>944</v>
      </c>
      <c r="O73" s="129">
        <v>2115001053714</v>
      </c>
      <c r="P73" s="155"/>
      <c r="Q73" s="155"/>
      <c r="R73" s="18" t="s">
        <v>2184</v>
      </c>
      <c r="S73" s="18"/>
      <c r="T73" s="2" t="s">
        <v>2262</v>
      </c>
      <c r="U73" s="19">
        <v>120</v>
      </c>
      <c r="V73" s="12">
        <v>-35</v>
      </c>
      <c r="Z73" s="185"/>
    </row>
    <row r="74" spans="1:26" ht="64.900000000000006" customHeight="1">
      <c r="A74" s="126">
        <v>58</v>
      </c>
      <c r="B74" s="137" t="str">
        <f t="shared" si="2"/>
        <v>фото</v>
      </c>
      <c r="C74" s="137" t="str">
        <f t="shared" si="4"/>
        <v>фото</v>
      </c>
      <c r="D74" s="82">
        <v>1443</v>
      </c>
      <c r="E74" s="83" t="s">
        <v>312</v>
      </c>
      <c r="F74" s="84" t="s">
        <v>596</v>
      </c>
      <c r="G74" s="85" t="s">
        <v>2641</v>
      </c>
      <c r="H74" s="146" t="s">
        <v>2622</v>
      </c>
      <c r="I74" s="146" t="s">
        <v>1256</v>
      </c>
      <c r="J74" s="86">
        <v>4331.7</v>
      </c>
      <c r="K74" s="109">
        <v>1</v>
      </c>
      <c r="L74" s="75"/>
      <c r="M74" s="107">
        <f t="shared" si="3"/>
        <v>0</v>
      </c>
      <c r="N74" s="108" t="s">
        <v>694</v>
      </c>
      <c r="O74" s="129">
        <v>2115005014438</v>
      </c>
      <c r="P74" s="155"/>
      <c r="Q74" s="155"/>
      <c r="R74" s="18" t="s">
        <v>376</v>
      </c>
      <c r="S74" s="18" t="s">
        <v>503</v>
      </c>
      <c r="T74" s="2" t="s">
        <v>13</v>
      </c>
      <c r="U74" s="19">
        <v>150</v>
      </c>
      <c r="V74" s="12">
        <v>-34</v>
      </c>
      <c r="Z74" s="185"/>
    </row>
    <row r="75" spans="1:26" ht="64.900000000000006" customHeight="1">
      <c r="A75" s="126">
        <v>59</v>
      </c>
      <c r="B75" s="137" t="str">
        <f t="shared" si="2"/>
        <v>фото</v>
      </c>
      <c r="C75" s="137" t="str">
        <f t="shared" si="4"/>
        <v>фото</v>
      </c>
      <c r="D75" s="82">
        <v>2806</v>
      </c>
      <c r="E75" s="83" t="s">
        <v>312</v>
      </c>
      <c r="F75" s="84" t="s">
        <v>596</v>
      </c>
      <c r="G75" s="85" t="s">
        <v>162</v>
      </c>
      <c r="H75" s="146" t="s">
        <v>2631</v>
      </c>
      <c r="I75" s="146" t="s">
        <v>2632</v>
      </c>
      <c r="J75" s="86">
        <v>1045.4000000000001</v>
      </c>
      <c r="K75" s="109">
        <v>1</v>
      </c>
      <c r="L75" s="75"/>
      <c r="M75" s="107">
        <f t="shared" si="3"/>
        <v>0</v>
      </c>
      <c r="N75" s="108" t="s">
        <v>694</v>
      </c>
      <c r="O75" s="129">
        <v>2115001028064</v>
      </c>
      <c r="P75" s="155"/>
      <c r="Q75" s="155"/>
      <c r="R75" s="18" t="s">
        <v>376</v>
      </c>
      <c r="S75" s="18" t="s">
        <v>503</v>
      </c>
      <c r="T75" s="2" t="s">
        <v>13</v>
      </c>
      <c r="U75" s="19">
        <v>150</v>
      </c>
      <c r="V75" s="12">
        <v>-34</v>
      </c>
      <c r="Z75" s="185"/>
    </row>
    <row r="76" spans="1:26" ht="60.95" customHeight="1">
      <c r="A76" s="126">
        <v>60</v>
      </c>
      <c r="B76" s="137" t="str">
        <f t="shared" si="2"/>
        <v>фото</v>
      </c>
      <c r="C76" s="1"/>
      <c r="D76" s="82">
        <v>453</v>
      </c>
      <c r="E76" s="83" t="s">
        <v>597</v>
      </c>
      <c r="F76" s="84" t="s">
        <v>596</v>
      </c>
      <c r="G76" s="85" t="s">
        <v>2642</v>
      </c>
      <c r="H76" s="146" t="s">
        <v>2622</v>
      </c>
      <c r="I76" s="146" t="s">
        <v>1256</v>
      </c>
      <c r="J76" s="86">
        <v>4058</v>
      </c>
      <c r="K76" s="109">
        <v>1</v>
      </c>
      <c r="L76" s="75"/>
      <c r="M76" s="107">
        <f t="shared" si="3"/>
        <v>0</v>
      </c>
      <c r="N76" s="108" t="s">
        <v>694</v>
      </c>
      <c r="O76" s="129">
        <v>2115005004538</v>
      </c>
      <c r="P76" s="155"/>
      <c r="Q76" s="155"/>
      <c r="R76" s="18" t="s">
        <v>597</v>
      </c>
      <c r="S76" s="18"/>
      <c r="T76" s="2" t="s">
        <v>599</v>
      </c>
      <c r="U76" s="19" t="s">
        <v>180</v>
      </c>
      <c r="V76" s="12">
        <v>-30</v>
      </c>
      <c r="Z76" s="185"/>
    </row>
    <row r="77" spans="1:26" ht="60.95" customHeight="1">
      <c r="A77" s="126">
        <v>61</v>
      </c>
      <c r="B77" s="137" t="str">
        <f t="shared" si="2"/>
        <v>фото</v>
      </c>
      <c r="C77" s="1"/>
      <c r="D77" s="82">
        <v>3764</v>
      </c>
      <c r="E77" s="83" t="s">
        <v>597</v>
      </c>
      <c r="F77" s="84" t="s">
        <v>596</v>
      </c>
      <c r="G77" s="85" t="s">
        <v>598</v>
      </c>
      <c r="H77" s="146" t="s">
        <v>2631</v>
      </c>
      <c r="I77" s="146" t="s">
        <v>2632</v>
      </c>
      <c r="J77" s="86">
        <v>949.6</v>
      </c>
      <c r="K77" s="109">
        <v>1</v>
      </c>
      <c r="L77" s="75"/>
      <c r="M77" s="107">
        <f t="shared" si="3"/>
        <v>0</v>
      </c>
      <c r="N77" s="108" t="s">
        <v>694</v>
      </c>
      <c r="O77" s="129">
        <v>2115001037646</v>
      </c>
      <c r="P77" s="155"/>
      <c r="Q77" s="155"/>
      <c r="R77" s="18" t="s">
        <v>597</v>
      </c>
      <c r="S77" s="18"/>
      <c r="T77" s="2" t="s">
        <v>599</v>
      </c>
      <c r="U77" s="19" t="s">
        <v>180</v>
      </c>
      <c r="V77" s="12">
        <v>-30</v>
      </c>
      <c r="Z77" s="185"/>
    </row>
    <row r="78" spans="1:26" ht="75.2" customHeight="1">
      <c r="A78" s="126">
        <v>62</v>
      </c>
      <c r="B78" s="137" t="str">
        <f t="shared" si="2"/>
        <v>фото</v>
      </c>
      <c r="C78" s="137"/>
      <c r="D78" s="82">
        <v>6451</v>
      </c>
      <c r="E78" s="83" t="s">
        <v>649</v>
      </c>
      <c r="F78" s="84" t="s">
        <v>596</v>
      </c>
      <c r="G78" s="85" t="s">
        <v>2643</v>
      </c>
      <c r="H78" s="146" t="s">
        <v>2622</v>
      </c>
      <c r="I78" s="146" t="s">
        <v>1256</v>
      </c>
      <c r="J78" s="86">
        <v>3989.6</v>
      </c>
      <c r="K78" s="109">
        <v>1</v>
      </c>
      <c r="L78" s="75"/>
      <c r="M78" s="107">
        <f t="shared" si="3"/>
        <v>0</v>
      </c>
      <c r="N78" s="108" t="s">
        <v>944</v>
      </c>
      <c r="O78" s="129">
        <v>2115005064518</v>
      </c>
      <c r="P78" s="155"/>
      <c r="Q78" s="155"/>
      <c r="R78" s="18" t="s">
        <v>2184</v>
      </c>
      <c r="S78" s="18"/>
      <c r="T78" s="2" t="s">
        <v>650</v>
      </c>
      <c r="U78" s="19" t="s">
        <v>651</v>
      </c>
      <c r="V78" s="12">
        <v>-30</v>
      </c>
      <c r="Z78" s="185"/>
    </row>
    <row r="79" spans="1:26" ht="73.150000000000006" customHeight="1">
      <c r="A79" s="126">
        <v>63</v>
      </c>
      <c r="B79" s="137" t="str">
        <f t="shared" si="2"/>
        <v>фото</v>
      </c>
      <c r="C79" s="1"/>
      <c r="D79" s="82">
        <v>437</v>
      </c>
      <c r="E79" s="83" t="s">
        <v>652</v>
      </c>
      <c r="F79" s="84" t="s">
        <v>596</v>
      </c>
      <c r="G79" s="85" t="s">
        <v>2644</v>
      </c>
      <c r="H79" s="146" t="s">
        <v>2622</v>
      </c>
      <c r="I79" s="146" t="s">
        <v>1256</v>
      </c>
      <c r="J79" s="86">
        <v>3989.6</v>
      </c>
      <c r="K79" s="109">
        <v>1</v>
      </c>
      <c r="L79" s="75"/>
      <c r="M79" s="107">
        <f t="shared" si="3"/>
        <v>0</v>
      </c>
      <c r="N79" s="108" t="s">
        <v>944</v>
      </c>
      <c r="O79" s="129">
        <v>2115005004378</v>
      </c>
      <c r="P79" s="155"/>
      <c r="Q79" s="155"/>
      <c r="R79" s="18" t="s">
        <v>652</v>
      </c>
      <c r="S79" s="18"/>
      <c r="T79" s="2" t="s">
        <v>653</v>
      </c>
      <c r="U79" s="19" t="s">
        <v>180</v>
      </c>
      <c r="V79" s="12">
        <v>-35</v>
      </c>
      <c r="Z79" s="185"/>
    </row>
    <row r="80" spans="1:26" ht="73.150000000000006" customHeight="1">
      <c r="A80" s="126">
        <v>64</v>
      </c>
      <c r="B80" s="137" t="str">
        <f t="shared" si="2"/>
        <v>фото</v>
      </c>
      <c r="C80" s="1"/>
      <c r="D80" s="82">
        <v>3014</v>
      </c>
      <c r="E80" s="83" t="s">
        <v>652</v>
      </c>
      <c r="F80" s="84" t="s">
        <v>596</v>
      </c>
      <c r="G80" s="85" t="s">
        <v>959</v>
      </c>
      <c r="H80" s="146" t="s">
        <v>2645</v>
      </c>
      <c r="I80" s="146" t="s">
        <v>2118</v>
      </c>
      <c r="J80" s="86">
        <v>2030.7</v>
      </c>
      <c r="K80" s="109">
        <v>1</v>
      </c>
      <c r="L80" s="75"/>
      <c r="M80" s="107">
        <f t="shared" si="3"/>
        <v>0</v>
      </c>
      <c r="N80" s="108" t="s">
        <v>944</v>
      </c>
      <c r="O80" s="129">
        <v>2115001030142</v>
      </c>
      <c r="P80" s="155"/>
      <c r="Q80" s="155"/>
      <c r="R80" s="18" t="s">
        <v>652</v>
      </c>
      <c r="S80" s="18"/>
      <c r="T80" s="2" t="s">
        <v>653</v>
      </c>
      <c r="U80" s="19" t="s">
        <v>180</v>
      </c>
      <c r="V80" s="12">
        <v>-35</v>
      </c>
      <c r="Z80" s="185"/>
    </row>
    <row r="81" spans="1:26" ht="73.150000000000006" customHeight="1">
      <c r="A81" s="126">
        <v>65</v>
      </c>
      <c r="B81" s="137" t="str">
        <f t="shared" si="2"/>
        <v>фото</v>
      </c>
      <c r="C81" s="1"/>
      <c r="D81" s="82">
        <v>3770</v>
      </c>
      <c r="E81" s="83" t="s">
        <v>227</v>
      </c>
      <c r="F81" s="84" t="s">
        <v>596</v>
      </c>
      <c r="G81" s="85" t="s">
        <v>2646</v>
      </c>
      <c r="H81" s="146" t="s">
        <v>2622</v>
      </c>
      <c r="I81" s="146" t="s">
        <v>1256</v>
      </c>
      <c r="J81" s="86">
        <v>3989.6</v>
      </c>
      <c r="K81" s="109">
        <v>1</v>
      </c>
      <c r="L81" s="75"/>
      <c r="M81" s="107">
        <f t="shared" si="3"/>
        <v>0</v>
      </c>
      <c r="N81" s="108" t="s">
        <v>944</v>
      </c>
      <c r="O81" s="129">
        <v>2115005037703</v>
      </c>
      <c r="P81" s="155"/>
      <c r="Q81" s="155"/>
      <c r="R81" s="18" t="s">
        <v>652</v>
      </c>
      <c r="S81" s="18"/>
      <c r="T81" s="2" t="s">
        <v>653</v>
      </c>
      <c r="U81" s="19" t="s">
        <v>180</v>
      </c>
      <c r="V81" s="12">
        <v>-35</v>
      </c>
      <c r="Z81" s="185"/>
    </row>
    <row r="82" spans="1:26" ht="73.150000000000006" customHeight="1">
      <c r="A82" s="126">
        <v>66</v>
      </c>
      <c r="B82" s="137" t="str">
        <f t="shared" si="2"/>
        <v>фото</v>
      </c>
      <c r="C82" s="1"/>
      <c r="D82" s="82">
        <v>257</v>
      </c>
      <c r="E82" s="83" t="s">
        <v>227</v>
      </c>
      <c r="F82" s="84" t="s">
        <v>596</v>
      </c>
      <c r="G82" s="85" t="s">
        <v>163</v>
      </c>
      <c r="H82" s="146" t="s">
        <v>2647</v>
      </c>
      <c r="I82" s="146" t="s">
        <v>2118</v>
      </c>
      <c r="J82" s="86">
        <v>1934.9</v>
      </c>
      <c r="K82" s="109">
        <v>1</v>
      </c>
      <c r="L82" s="75"/>
      <c r="M82" s="107">
        <f t="shared" si="3"/>
        <v>0</v>
      </c>
      <c r="N82" s="108" t="s">
        <v>944</v>
      </c>
      <c r="O82" s="129">
        <v>2115001002576</v>
      </c>
      <c r="P82" s="155"/>
      <c r="Q82" s="155"/>
      <c r="R82" s="18" t="s">
        <v>652</v>
      </c>
      <c r="S82" s="18"/>
      <c r="T82" s="2" t="s">
        <v>653</v>
      </c>
      <c r="U82" s="19" t="s">
        <v>180</v>
      </c>
      <c r="V82" s="12">
        <v>-35</v>
      </c>
      <c r="Z82" s="185"/>
    </row>
    <row r="83" spans="1:26" ht="85.9" customHeight="1">
      <c r="A83" s="126">
        <v>67</v>
      </c>
      <c r="B83" s="137" t="str">
        <f t="shared" si="2"/>
        <v>фото</v>
      </c>
      <c r="C83" s="1"/>
      <c r="D83" s="82">
        <v>13575</v>
      </c>
      <c r="E83" s="83" t="s">
        <v>962</v>
      </c>
      <c r="F83" s="84" t="s">
        <v>596</v>
      </c>
      <c r="G83" s="85" t="s">
        <v>963</v>
      </c>
      <c r="H83" s="146" t="s">
        <v>2623</v>
      </c>
      <c r="I83" s="146" t="s">
        <v>2118</v>
      </c>
      <c r="J83" s="86">
        <v>1757</v>
      </c>
      <c r="K83" s="109">
        <v>1</v>
      </c>
      <c r="L83" s="75"/>
      <c r="M83" s="107">
        <f t="shared" si="3"/>
        <v>0</v>
      </c>
      <c r="N83" s="108" t="s">
        <v>944</v>
      </c>
      <c r="O83" s="129">
        <v>2115001135755</v>
      </c>
      <c r="P83" s="155"/>
      <c r="Q83" s="155"/>
      <c r="R83" s="18" t="s">
        <v>962</v>
      </c>
      <c r="S83" s="18"/>
      <c r="T83" s="2" t="s">
        <v>1001</v>
      </c>
      <c r="U83" s="19">
        <v>120</v>
      </c>
      <c r="V83" s="12">
        <v>-35</v>
      </c>
      <c r="Z83" s="185"/>
    </row>
    <row r="84" spans="1:26" ht="85.15" customHeight="1">
      <c r="A84" s="126">
        <v>68</v>
      </c>
      <c r="B84" s="137" t="str">
        <f t="shared" si="2"/>
        <v>фото</v>
      </c>
      <c r="C84" s="1"/>
      <c r="D84" s="82">
        <v>16499</v>
      </c>
      <c r="E84" s="83" t="s">
        <v>2191</v>
      </c>
      <c r="F84" s="84" t="s">
        <v>596</v>
      </c>
      <c r="G84" s="85" t="s">
        <v>2648</v>
      </c>
      <c r="H84" s="146" t="s">
        <v>2622</v>
      </c>
      <c r="I84" s="146" t="s">
        <v>1256</v>
      </c>
      <c r="J84" s="86">
        <v>3989.6</v>
      </c>
      <c r="K84" s="109">
        <v>1</v>
      </c>
      <c r="L84" s="75"/>
      <c r="M84" s="107">
        <f t="shared" si="3"/>
        <v>0</v>
      </c>
      <c r="N84" s="108" t="s">
        <v>944</v>
      </c>
      <c r="O84" s="129">
        <v>2115005164997</v>
      </c>
      <c r="P84" s="155"/>
      <c r="Q84" s="155"/>
      <c r="R84" s="18" t="s">
        <v>2191</v>
      </c>
      <c r="S84" s="18"/>
      <c r="T84" s="2" t="s">
        <v>2266</v>
      </c>
      <c r="U84" s="19" t="s">
        <v>506</v>
      </c>
      <c r="V84" s="12">
        <v>-30</v>
      </c>
      <c r="Z84" s="185"/>
    </row>
    <row r="85" spans="1:26" ht="79.900000000000006" customHeight="1">
      <c r="A85" s="126">
        <v>69</v>
      </c>
      <c r="B85" s="137" t="str">
        <f t="shared" si="2"/>
        <v>фото</v>
      </c>
      <c r="C85" s="137" t="str">
        <f t="shared" si="4"/>
        <v>фото</v>
      </c>
      <c r="D85" s="82">
        <v>5340</v>
      </c>
      <c r="E85" s="83" t="s">
        <v>14</v>
      </c>
      <c r="F85" s="84" t="s">
        <v>596</v>
      </c>
      <c r="G85" s="85" t="s">
        <v>601</v>
      </c>
      <c r="H85" s="146" t="s">
        <v>2623</v>
      </c>
      <c r="I85" s="146" t="s">
        <v>2118</v>
      </c>
      <c r="J85" s="86">
        <v>1784.3</v>
      </c>
      <c r="K85" s="109">
        <v>1</v>
      </c>
      <c r="L85" s="75"/>
      <c r="M85" s="107">
        <f t="shared" si="3"/>
        <v>0</v>
      </c>
      <c r="N85" s="108" t="s">
        <v>944</v>
      </c>
      <c r="O85" s="129">
        <v>2115001053400</v>
      </c>
      <c r="P85" s="155"/>
      <c r="Q85" s="155"/>
      <c r="R85" s="18" t="s">
        <v>385</v>
      </c>
      <c r="S85" s="18" t="s">
        <v>386</v>
      </c>
      <c r="T85" s="2" t="s">
        <v>314</v>
      </c>
      <c r="U85" s="19">
        <v>150</v>
      </c>
      <c r="V85" s="12">
        <v>-35</v>
      </c>
      <c r="Z85" s="185"/>
    </row>
    <row r="86" spans="1:26" ht="45.2" customHeight="1">
      <c r="A86" s="126">
        <v>70</v>
      </c>
      <c r="B86" s="137" t="str">
        <f t="shared" si="2"/>
        <v>фото</v>
      </c>
      <c r="C86" s="1"/>
      <c r="D86" s="82">
        <v>13587</v>
      </c>
      <c r="E86" s="83" t="s">
        <v>1833</v>
      </c>
      <c r="F86" s="84" t="s">
        <v>596</v>
      </c>
      <c r="G86" s="85" t="s">
        <v>2649</v>
      </c>
      <c r="H86" s="146" t="s">
        <v>2622</v>
      </c>
      <c r="I86" s="146" t="s">
        <v>1256</v>
      </c>
      <c r="J86" s="86">
        <v>3989.6</v>
      </c>
      <c r="K86" s="109">
        <v>1</v>
      </c>
      <c r="L86" s="75"/>
      <c r="M86" s="107">
        <f t="shared" si="3"/>
        <v>0</v>
      </c>
      <c r="N86" s="108" t="s">
        <v>694</v>
      </c>
      <c r="O86" s="129">
        <v>2115005135874</v>
      </c>
      <c r="P86" s="155"/>
      <c r="Q86" s="155"/>
      <c r="R86" s="18" t="s">
        <v>1833</v>
      </c>
      <c r="S86" s="18"/>
      <c r="T86" s="2" t="s">
        <v>1982</v>
      </c>
      <c r="U86" s="19" t="s">
        <v>180</v>
      </c>
      <c r="V86" s="12">
        <v>-30</v>
      </c>
      <c r="Z86" s="185"/>
    </row>
    <row r="87" spans="1:26" ht="42.2" customHeight="1">
      <c r="A87" s="126">
        <v>71</v>
      </c>
      <c r="B87" s="137" t="str">
        <f t="shared" si="2"/>
        <v>фото</v>
      </c>
      <c r="C87" s="1"/>
      <c r="D87" s="82">
        <v>265</v>
      </c>
      <c r="E87" s="83" t="s">
        <v>1180</v>
      </c>
      <c r="F87" s="84" t="s">
        <v>596</v>
      </c>
      <c r="G87" s="85" t="s">
        <v>1181</v>
      </c>
      <c r="H87" s="146" t="s">
        <v>2650</v>
      </c>
      <c r="I87" s="146" t="s">
        <v>2118</v>
      </c>
      <c r="J87" s="86">
        <v>1606.4</v>
      </c>
      <c r="K87" s="109">
        <v>1</v>
      </c>
      <c r="L87" s="75"/>
      <c r="M87" s="107">
        <f t="shared" si="3"/>
        <v>0</v>
      </c>
      <c r="N87" s="108" t="s">
        <v>944</v>
      </c>
      <c r="O87" s="129">
        <v>2115001002651</v>
      </c>
      <c r="P87" s="155"/>
      <c r="Q87" s="155"/>
      <c r="R87" s="18" t="s">
        <v>1180</v>
      </c>
      <c r="S87" s="18"/>
      <c r="T87" s="2" t="s">
        <v>1188</v>
      </c>
      <c r="U87" s="19">
        <v>80</v>
      </c>
      <c r="V87" s="12">
        <v>-34</v>
      </c>
      <c r="Z87" s="185"/>
    </row>
    <row r="88" spans="1:26" ht="61.9" customHeight="1">
      <c r="A88" s="126">
        <v>72</v>
      </c>
      <c r="B88" s="137" t="str">
        <f t="shared" si="2"/>
        <v>фото</v>
      </c>
      <c r="C88" s="137" t="str">
        <f t="shared" si="4"/>
        <v>фото</v>
      </c>
      <c r="D88" s="82">
        <v>3064</v>
      </c>
      <c r="E88" s="83" t="s">
        <v>137</v>
      </c>
      <c r="F88" s="84" t="s">
        <v>596</v>
      </c>
      <c r="G88" s="85" t="s">
        <v>2651</v>
      </c>
      <c r="H88" s="146" t="s">
        <v>2622</v>
      </c>
      <c r="I88" s="146" t="s">
        <v>1256</v>
      </c>
      <c r="J88" s="86">
        <v>3031.6</v>
      </c>
      <c r="K88" s="109">
        <v>1</v>
      </c>
      <c r="L88" s="75"/>
      <c r="M88" s="107">
        <f t="shared" si="3"/>
        <v>0</v>
      </c>
      <c r="N88" s="108" t="s">
        <v>694</v>
      </c>
      <c r="O88" s="129">
        <v>2115005030643</v>
      </c>
      <c r="P88" s="155"/>
      <c r="Q88" s="155"/>
      <c r="R88" s="18" t="s">
        <v>387</v>
      </c>
      <c r="S88" s="18" t="s">
        <v>388</v>
      </c>
      <c r="T88" s="2" t="s">
        <v>65</v>
      </c>
      <c r="U88" s="19">
        <v>150</v>
      </c>
      <c r="V88" s="12">
        <v>-30</v>
      </c>
      <c r="Z88" s="185"/>
    </row>
    <row r="89" spans="1:26" ht="61.9" customHeight="1">
      <c r="A89" s="126">
        <v>73</v>
      </c>
      <c r="B89" s="137" t="str">
        <f t="shared" si="2"/>
        <v>фото</v>
      </c>
      <c r="C89" s="137" t="str">
        <f t="shared" si="4"/>
        <v>фото</v>
      </c>
      <c r="D89" s="82">
        <v>10696</v>
      </c>
      <c r="E89" s="83" t="s">
        <v>137</v>
      </c>
      <c r="F89" s="84" t="s">
        <v>596</v>
      </c>
      <c r="G89" s="85" t="s">
        <v>166</v>
      </c>
      <c r="H89" s="146" t="s">
        <v>2631</v>
      </c>
      <c r="I89" s="146" t="s">
        <v>2632</v>
      </c>
      <c r="J89" s="86">
        <v>812.7</v>
      </c>
      <c r="K89" s="109">
        <v>1</v>
      </c>
      <c r="L89" s="75"/>
      <c r="M89" s="107">
        <f t="shared" si="3"/>
        <v>0</v>
      </c>
      <c r="N89" s="108" t="s">
        <v>694</v>
      </c>
      <c r="O89" s="129">
        <v>2115001106960</v>
      </c>
      <c r="P89" s="155"/>
      <c r="Q89" s="155"/>
      <c r="R89" s="18" t="s">
        <v>387</v>
      </c>
      <c r="S89" s="18" t="s">
        <v>388</v>
      </c>
      <c r="T89" s="2" t="s">
        <v>65</v>
      </c>
      <c r="U89" s="19">
        <v>150</v>
      </c>
      <c r="V89" s="12">
        <v>-30</v>
      </c>
      <c r="Z89" s="185"/>
    </row>
    <row r="90" spans="1:26" ht="61.9" customHeight="1">
      <c r="A90" s="126">
        <v>74</v>
      </c>
      <c r="B90" s="137" t="str">
        <f t="shared" si="2"/>
        <v>фото</v>
      </c>
      <c r="C90" s="137" t="str">
        <f t="shared" si="4"/>
        <v>фото</v>
      </c>
      <c r="D90" s="82">
        <v>4363</v>
      </c>
      <c r="E90" s="83" t="s">
        <v>137</v>
      </c>
      <c r="F90" s="84" t="s">
        <v>596</v>
      </c>
      <c r="G90" s="85" t="s">
        <v>166</v>
      </c>
      <c r="H90" s="146" t="s">
        <v>2623</v>
      </c>
      <c r="I90" s="146" t="s">
        <v>2118</v>
      </c>
      <c r="J90" s="86">
        <v>1757</v>
      </c>
      <c r="K90" s="109">
        <v>1</v>
      </c>
      <c r="L90" s="75"/>
      <c r="M90" s="107">
        <f t="shared" si="3"/>
        <v>0</v>
      </c>
      <c r="N90" s="108" t="s">
        <v>944</v>
      </c>
      <c r="O90" s="129">
        <v>2115001043630</v>
      </c>
      <c r="P90" s="155"/>
      <c r="Q90" s="155"/>
      <c r="R90" s="18" t="s">
        <v>387</v>
      </c>
      <c r="S90" s="18" t="s">
        <v>388</v>
      </c>
      <c r="T90" s="2" t="s">
        <v>65</v>
      </c>
      <c r="U90" s="19">
        <v>150</v>
      </c>
      <c r="V90" s="12">
        <v>-35</v>
      </c>
      <c r="Z90" s="185"/>
    </row>
    <row r="91" spans="1:26" ht="61.9" customHeight="1">
      <c r="A91" s="126">
        <v>75</v>
      </c>
      <c r="B91" s="137" t="str">
        <f t="shared" si="2"/>
        <v>фото</v>
      </c>
      <c r="C91" s="137" t="str">
        <f t="shared" si="4"/>
        <v>фото</v>
      </c>
      <c r="D91" s="82">
        <v>7158</v>
      </c>
      <c r="E91" s="83" t="s">
        <v>137</v>
      </c>
      <c r="F91" s="84" t="s">
        <v>596</v>
      </c>
      <c r="G91" s="85" t="s">
        <v>166</v>
      </c>
      <c r="H91" s="146" t="s">
        <v>2645</v>
      </c>
      <c r="I91" s="146" t="s">
        <v>2118</v>
      </c>
      <c r="J91" s="86">
        <v>2030.7</v>
      </c>
      <c r="K91" s="109">
        <v>1</v>
      </c>
      <c r="L91" s="75"/>
      <c r="M91" s="107">
        <f t="shared" si="3"/>
        <v>0</v>
      </c>
      <c r="N91" s="108" t="s">
        <v>694</v>
      </c>
      <c r="O91" s="129">
        <v>2115001071589</v>
      </c>
      <c r="P91" s="155"/>
      <c r="Q91" s="155"/>
      <c r="R91" s="18" t="s">
        <v>387</v>
      </c>
      <c r="S91" s="18" t="s">
        <v>388</v>
      </c>
      <c r="T91" s="2" t="s">
        <v>65</v>
      </c>
      <c r="U91" s="19">
        <v>150</v>
      </c>
      <c r="V91" s="12">
        <v>-30</v>
      </c>
      <c r="Z91" s="185"/>
    </row>
    <row r="92" spans="1:26" ht="80.099999999999994" customHeight="1">
      <c r="A92" s="126">
        <v>76</v>
      </c>
      <c r="B92" s="137" t="str">
        <f t="shared" si="2"/>
        <v>фото</v>
      </c>
      <c r="C92" s="1"/>
      <c r="D92" s="82">
        <v>1460</v>
      </c>
      <c r="E92" s="83" t="s">
        <v>1192</v>
      </c>
      <c r="F92" s="84" t="s">
        <v>596</v>
      </c>
      <c r="G92" s="85" t="s">
        <v>1264</v>
      </c>
      <c r="H92" s="146" t="s">
        <v>2622</v>
      </c>
      <c r="I92" s="146" t="s">
        <v>1256</v>
      </c>
      <c r="J92" s="86">
        <v>4879.1000000000004</v>
      </c>
      <c r="K92" s="109">
        <v>1</v>
      </c>
      <c r="L92" s="75"/>
      <c r="M92" s="107">
        <f t="shared" si="3"/>
        <v>0</v>
      </c>
      <c r="N92" s="108" t="s">
        <v>944</v>
      </c>
      <c r="O92" s="129">
        <v>2115005014605</v>
      </c>
      <c r="P92" s="155"/>
      <c r="Q92" s="155"/>
      <c r="R92" s="18" t="s">
        <v>1195</v>
      </c>
      <c r="S92" s="18"/>
      <c r="T92" s="2" t="s">
        <v>1276</v>
      </c>
      <c r="U92" s="19">
        <v>130</v>
      </c>
      <c r="V92" s="12">
        <v>-34</v>
      </c>
      <c r="Z92" s="185"/>
    </row>
    <row r="93" spans="1:26" ht="80.099999999999994" customHeight="1">
      <c r="A93" s="126">
        <v>77</v>
      </c>
      <c r="B93" s="137" t="str">
        <f t="shared" si="2"/>
        <v>фото</v>
      </c>
      <c r="C93" s="1"/>
      <c r="D93" s="82">
        <v>267</v>
      </c>
      <c r="E93" s="83" t="s">
        <v>1193</v>
      </c>
      <c r="F93" s="84" t="s">
        <v>596</v>
      </c>
      <c r="G93" s="85" t="s">
        <v>2652</v>
      </c>
      <c r="H93" s="146" t="s">
        <v>2622</v>
      </c>
      <c r="I93" s="146" t="s">
        <v>1256</v>
      </c>
      <c r="J93" s="86">
        <v>4879.1000000000004</v>
      </c>
      <c r="K93" s="109">
        <v>1</v>
      </c>
      <c r="L93" s="75"/>
      <c r="M93" s="107">
        <f t="shared" si="3"/>
        <v>0</v>
      </c>
      <c r="N93" s="108" t="s">
        <v>944</v>
      </c>
      <c r="O93" s="129">
        <v>2115005002671</v>
      </c>
      <c r="P93" s="155"/>
      <c r="Q93" s="155"/>
      <c r="R93" s="18" t="s">
        <v>1193</v>
      </c>
      <c r="S93" s="18"/>
      <c r="T93" s="2" t="s">
        <v>1196</v>
      </c>
      <c r="U93" s="19" t="s">
        <v>525</v>
      </c>
      <c r="V93" s="12">
        <v>-34</v>
      </c>
      <c r="Z93" s="185"/>
    </row>
    <row r="94" spans="1:26" ht="80.099999999999994" customHeight="1">
      <c r="A94" s="126">
        <v>78</v>
      </c>
      <c r="B94" s="137" t="str">
        <f t="shared" si="2"/>
        <v>фото</v>
      </c>
      <c r="C94" s="137" t="str">
        <f t="shared" si="4"/>
        <v>фото</v>
      </c>
      <c r="D94" s="82">
        <v>3603</v>
      </c>
      <c r="E94" s="83" t="s">
        <v>1193</v>
      </c>
      <c r="F94" s="84" t="s">
        <v>596</v>
      </c>
      <c r="G94" s="85" t="s">
        <v>1194</v>
      </c>
      <c r="H94" s="146" t="s">
        <v>2640</v>
      </c>
      <c r="I94" s="146" t="s">
        <v>2118</v>
      </c>
      <c r="J94" s="86">
        <v>3330.7</v>
      </c>
      <c r="K94" s="109">
        <v>1</v>
      </c>
      <c r="L94" s="75"/>
      <c r="M94" s="107">
        <f t="shared" si="3"/>
        <v>0</v>
      </c>
      <c r="N94" s="108" t="s">
        <v>944</v>
      </c>
      <c r="O94" s="129">
        <v>2115001036038</v>
      </c>
      <c r="P94" s="155"/>
      <c r="Q94" s="155"/>
      <c r="R94" s="18" t="s">
        <v>1193</v>
      </c>
      <c r="S94" s="18" t="s">
        <v>386</v>
      </c>
      <c r="T94" s="2" t="s">
        <v>1196</v>
      </c>
      <c r="U94" s="19" t="s">
        <v>525</v>
      </c>
      <c r="V94" s="12">
        <v>-34</v>
      </c>
      <c r="Z94" s="185"/>
    </row>
    <row r="95" spans="1:26" ht="60.95" customHeight="1">
      <c r="A95" s="126">
        <v>79</v>
      </c>
      <c r="B95" s="137" t="str">
        <f t="shared" si="2"/>
        <v>фото</v>
      </c>
      <c r="C95" s="137" t="str">
        <f t="shared" si="4"/>
        <v>фото</v>
      </c>
      <c r="D95" s="82">
        <v>3618</v>
      </c>
      <c r="E95" s="83" t="s">
        <v>16</v>
      </c>
      <c r="F95" s="84" t="s">
        <v>596</v>
      </c>
      <c r="G95" s="85" t="s">
        <v>2653</v>
      </c>
      <c r="H95" s="146" t="s">
        <v>2622</v>
      </c>
      <c r="I95" s="146" t="s">
        <v>1256</v>
      </c>
      <c r="J95" s="86">
        <v>4194.8999999999996</v>
      </c>
      <c r="K95" s="109">
        <v>1</v>
      </c>
      <c r="L95" s="75"/>
      <c r="M95" s="107">
        <f t="shared" si="3"/>
        <v>0</v>
      </c>
      <c r="N95" s="108" t="s">
        <v>944</v>
      </c>
      <c r="O95" s="129">
        <v>2115005036188</v>
      </c>
      <c r="P95" s="155"/>
      <c r="Q95" s="155"/>
      <c r="R95" s="18" t="s">
        <v>389</v>
      </c>
      <c r="S95" s="18" t="s">
        <v>390</v>
      </c>
      <c r="T95" s="2" t="s">
        <v>315</v>
      </c>
      <c r="U95" s="19">
        <v>150</v>
      </c>
      <c r="V95" s="12">
        <v>-40</v>
      </c>
      <c r="Z95" s="185"/>
    </row>
    <row r="96" spans="1:26" ht="60.95" customHeight="1">
      <c r="A96" s="126">
        <v>80</v>
      </c>
      <c r="B96" s="137" t="str">
        <f t="shared" si="2"/>
        <v>фото</v>
      </c>
      <c r="C96" s="137" t="str">
        <f t="shared" si="4"/>
        <v>фото</v>
      </c>
      <c r="D96" s="82">
        <v>13574</v>
      </c>
      <c r="E96" s="83" t="s">
        <v>16</v>
      </c>
      <c r="F96" s="84" t="s">
        <v>596</v>
      </c>
      <c r="G96" s="85" t="s">
        <v>15</v>
      </c>
      <c r="H96" s="146" t="s">
        <v>2654</v>
      </c>
      <c r="I96" s="146" t="s">
        <v>2118</v>
      </c>
      <c r="J96" s="86">
        <v>1852.8</v>
      </c>
      <c r="K96" s="109">
        <v>1</v>
      </c>
      <c r="L96" s="75"/>
      <c r="M96" s="107">
        <f t="shared" si="3"/>
        <v>0</v>
      </c>
      <c r="N96" s="108" t="s">
        <v>944</v>
      </c>
      <c r="O96" s="129">
        <v>2115001135748</v>
      </c>
      <c r="P96" s="155"/>
      <c r="Q96" s="155"/>
      <c r="R96" s="18" t="s">
        <v>389</v>
      </c>
      <c r="S96" s="18" t="s">
        <v>390</v>
      </c>
      <c r="T96" s="2" t="s">
        <v>315</v>
      </c>
      <c r="U96" s="19">
        <v>150</v>
      </c>
      <c r="V96" s="12">
        <v>-40</v>
      </c>
      <c r="Z96" s="185"/>
    </row>
    <row r="97" spans="1:26" ht="46.7" customHeight="1">
      <c r="A97" s="126">
        <v>81</v>
      </c>
      <c r="B97" s="137" t="str">
        <f t="shared" si="2"/>
        <v>фото</v>
      </c>
      <c r="C97" s="137" t="str">
        <f t="shared" si="4"/>
        <v>фото</v>
      </c>
      <c r="D97" s="82">
        <v>2778</v>
      </c>
      <c r="E97" s="83" t="s">
        <v>551</v>
      </c>
      <c r="F97" s="84" t="s">
        <v>596</v>
      </c>
      <c r="G97" s="85" t="s">
        <v>2655</v>
      </c>
      <c r="H97" s="146" t="s">
        <v>2622</v>
      </c>
      <c r="I97" s="146" t="s">
        <v>1256</v>
      </c>
      <c r="J97" s="86">
        <v>3031.6</v>
      </c>
      <c r="K97" s="109">
        <v>1</v>
      </c>
      <c r="L97" s="75"/>
      <c r="M97" s="107">
        <f t="shared" si="3"/>
        <v>0</v>
      </c>
      <c r="N97" s="108" t="s">
        <v>694</v>
      </c>
      <c r="O97" s="129">
        <v>2115005027780</v>
      </c>
      <c r="P97" s="155"/>
      <c r="Q97" s="155"/>
      <c r="R97" s="18" t="s">
        <v>518</v>
      </c>
      <c r="S97" s="18" t="s">
        <v>519</v>
      </c>
      <c r="T97" s="2" t="s">
        <v>517</v>
      </c>
      <c r="U97" s="19">
        <v>250</v>
      </c>
      <c r="V97" s="12">
        <v>-30</v>
      </c>
      <c r="Z97" s="185"/>
    </row>
    <row r="98" spans="1:26" ht="60.95" customHeight="1">
      <c r="A98" s="126">
        <v>82</v>
      </c>
      <c r="B98" s="137" t="str">
        <f t="shared" si="2"/>
        <v>фото</v>
      </c>
      <c r="C98" s="137" t="str">
        <f t="shared" si="4"/>
        <v>фото</v>
      </c>
      <c r="D98" s="82">
        <v>13599</v>
      </c>
      <c r="E98" s="83" t="s">
        <v>661</v>
      </c>
      <c r="F98" s="84" t="s">
        <v>596</v>
      </c>
      <c r="G98" s="85" t="s">
        <v>2656</v>
      </c>
      <c r="H98" s="146" t="s">
        <v>2622</v>
      </c>
      <c r="I98" s="146" t="s">
        <v>1256</v>
      </c>
      <c r="J98" s="86">
        <v>3989.6</v>
      </c>
      <c r="K98" s="109">
        <v>1</v>
      </c>
      <c r="L98" s="75"/>
      <c r="M98" s="107">
        <f t="shared" si="3"/>
        <v>0</v>
      </c>
      <c r="N98" s="108" t="s">
        <v>944</v>
      </c>
      <c r="O98" s="129">
        <v>2115005135997</v>
      </c>
      <c r="P98" s="155"/>
      <c r="Q98" s="155"/>
      <c r="R98" s="18" t="s">
        <v>614</v>
      </c>
      <c r="S98" s="18" t="s">
        <v>615</v>
      </c>
      <c r="T98" s="2" t="s">
        <v>602</v>
      </c>
      <c r="U98" s="19">
        <v>120</v>
      </c>
      <c r="V98" s="12">
        <v>-40</v>
      </c>
      <c r="Z98" s="185"/>
    </row>
    <row r="99" spans="1:26" ht="60.95" customHeight="1">
      <c r="A99" s="126">
        <v>83</v>
      </c>
      <c r="B99" s="137" t="str">
        <f t="shared" si="2"/>
        <v>фото</v>
      </c>
      <c r="C99" s="137" t="str">
        <f t="shared" si="4"/>
        <v>фото</v>
      </c>
      <c r="D99" s="82">
        <v>7063</v>
      </c>
      <c r="E99" s="83" t="s">
        <v>661</v>
      </c>
      <c r="F99" s="84" t="s">
        <v>596</v>
      </c>
      <c r="G99" s="85" t="s">
        <v>606</v>
      </c>
      <c r="H99" s="146" t="s">
        <v>2623</v>
      </c>
      <c r="I99" s="146" t="s">
        <v>2118</v>
      </c>
      <c r="J99" s="86">
        <v>1784.3</v>
      </c>
      <c r="K99" s="109">
        <v>1</v>
      </c>
      <c r="L99" s="75"/>
      <c r="M99" s="107">
        <f t="shared" si="3"/>
        <v>0</v>
      </c>
      <c r="N99" s="108" t="s">
        <v>944</v>
      </c>
      <c r="O99" s="129">
        <v>2115001070636</v>
      </c>
      <c r="P99" s="155"/>
      <c r="Q99" s="155"/>
      <c r="R99" s="18" t="s">
        <v>614</v>
      </c>
      <c r="S99" s="18" t="s">
        <v>615</v>
      </c>
      <c r="T99" s="2" t="s">
        <v>602</v>
      </c>
      <c r="U99" s="19">
        <v>120</v>
      </c>
      <c r="V99" s="12">
        <v>-40</v>
      </c>
      <c r="Z99" s="185"/>
    </row>
    <row r="100" spans="1:26" ht="69.95" customHeight="1">
      <c r="A100" s="126">
        <v>84</v>
      </c>
      <c r="B100" s="137" t="str">
        <f t="shared" si="2"/>
        <v>фото</v>
      </c>
      <c r="C100" s="137" t="str">
        <f t="shared" si="4"/>
        <v>фото</v>
      </c>
      <c r="D100" s="82">
        <v>16512</v>
      </c>
      <c r="E100" s="83" t="s">
        <v>230</v>
      </c>
      <c r="F100" s="84" t="s">
        <v>596</v>
      </c>
      <c r="G100" s="85" t="s">
        <v>2657</v>
      </c>
      <c r="H100" s="146" t="s">
        <v>2622</v>
      </c>
      <c r="I100" s="146" t="s">
        <v>1256</v>
      </c>
      <c r="J100" s="86">
        <v>3989.6</v>
      </c>
      <c r="K100" s="109">
        <v>1</v>
      </c>
      <c r="L100" s="75"/>
      <c r="M100" s="107">
        <f t="shared" si="3"/>
        <v>0</v>
      </c>
      <c r="N100" s="108" t="s">
        <v>694</v>
      </c>
      <c r="O100" s="129">
        <v>2115005165123</v>
      </c>
      <c r="P100" s="155"/>
      <c r="Q100" s="155"/>
      <c r="R100" s="18" t="s">
        <v>391</v>
      </c>
      <c r="S100" s="18" t="s">
        <v>392</v>
      </c>
      <c r="T100" s="2" t="s">
        <v>64</v>
      </c>
      <c r="U100" s="19">
        <v>100</v>
      </c>
      <c r="V100" s="12">
        <v>-30</v>
      </c>
      <c r="Z100" s="185"/>
    </row>
    <row r="101" spans="1:26" ht="69.95" customHeight="1">
      <c r="A101" s="126">
        <v>85</v>
      </c>
      <c r="B101" s="137" t="str">
        <f t="shared" si="2"/>
        <v>фото</v>
      </c>
      <c r="C101" s="137" t="str">
        <f t="shared" si="4"/>
        <v>фото</v>
      </c>
      <c r="D101" s="82">
        <v>13541</v>
      </c>
      <c r="E101" s="83" t="s">
        <v>230</v>
      </c>
      <c r="F101" s="84" t="s">
        <v>596</v>
      </c>
      <c r="G101" s="85" t="s">
        <v>165</v>
      </c>
      <c r="H101" s="146" t="s">
        <v>2623</v>
      </c>
      <c r="I101" s="146" t="s">
        <v>2118</v>
      </c>
      <c r="J101" s="86">
        <v>1784.3</v>
      </c>
      <c r="K101" s="109">
        <v>1</v>
      </c>
      <c r="L101" s="75"/>
      <c r="M101" s="107">
        <f t="shared" si="3"/>
        <v>0</v>
      </c>
      <c r="N101" s="108" t="s">
        <v>944</v>
      </c>
      <c r="O101" s="129">
        <v>2115001135410</v>
      </c>
      <c r="P101" s="155"/>
      <c r="Q101" s="155"/>
      <c r="R101" s="18" t="s">
        <v>391</v>
      </c>
      <c r="S101" s="18" t="s">
        <v>392</v>
      </c>
      <c r="T101" s="2" t="s">
        <v>64</v>
      </c>
      <c r="U101" s="19">
        <v>100</v>
      </c>
      <c r="V101" s="12">
        <v>-30</v>
      </c>
      <c r="Z101" s="185"/>
    </row>
    <row r="102" spans="1:26" ht="69.95" customHeight="1">
      <c r="A102" s="126">
        <v>86</v>
      </c>
      <c r="B102" s="137" t="str">
        <f t="shared" si="2"/>
        <v>фото</v>
      </c>
      <c r="C102" s="1"/>
      <c r="D102" s="82">
        <v>5338</v>
      </c>
      <c r="E102" s="83" t="s">
        <v>231</v>
      </c>
      <c r="F102" s="84" t="s">
        <v>596</v>
      </c>
      <c r="G102" s="85" t="s">
        <v>2658</v>
      </c>
      <c r="H102" s="146" t="s">
        <v>2622</v>
      </c>
      <c r="I102" s="146" t="s">
        <v>1256</v>
      </c>
      <c r="J102" s="86">
        <v>3989.6</v>
      </c>
      <c r="K102" s="109">
        <v>1</v>
      </c>
      <c r="L102" s="75"/>
      <c r="M102" s="107">
        <f t="shared" si="3"/>
        <v>0</v>
      </c>
      <c r="N102" s="108" t="s">
        <v>694</v>
      </c>
      <c r="O102" s="129">
        <v>2115005053383</v>
      </c>
      <c r="P102" s="155"/>
      <c r="Q102" s="155"/>
      <c r="R102" s="18" t="s">
        <v>231</v>
      </c>
      <c r="S102" s="18"/>
      <c r="T102" s="2" t="s">
        <v>60</v>
      </c>
      <c r="U102" s="19">
        <v>150</v>
      </c>
      <c r="V102" s="12">
        <v>-30</v>
      </c>
      <c r="Z102" s="185"/>
    </row>
    <row r="103" spans="1:26" ht="69.95" customHeight="1">
      <c r="A103" s="126">
        <v>87</v>
      </c>
      <c r="B103" s="137" t="str">
        <f t="shared" si="2"/>
        <v>фото</v>
      </c>
      <c r="C103" s="1"/>
      <c r="D103" s="82">
        <v>7044</v>
      </c>
      <c r="E103" s="83" t="s">
        <v>231</v>
      </c>
      <c r="F103" s="84" t="s">
        <v>596</v>
      </c>
      <c r="G103" s="85" t="s">
        <v>161</v>
      </c>
      <c r="H103" s="146" t="s">
        <v>2631</v>
      </c>
      <c r="I103" s="146" t="s">
        <v>2632</v>
      </c>
      <c r="J103" s="86">
        <v>949.6</v>
      </c>
      <c r="K103" s="109">
        <v>1</v>
      </c>
      <c r="L103" s="75"/>
      <c r="M103" s="107">
        <f t="shared" si="3"/>
        <v>0</v>
      </c>
      <c r="N103" s="108" t="s">
        <v>694</v>
      </c>
      <c r="O103" s="129">
        <v>2115001070445</v>
      </c>
      <c r="P103" s="155"/>
      <c r="Q103" s="155"/>
      <c r="R103" s="18" t="s">
        <v>231</v>
      </c>
      <c r="S103" s="18"/>
      <c r="T103" s="2" t="s">
        <v>60</v>
      </c>
      <c r="U103" s="19">
        <v>150</v>
      </c>
      <c r="V103" s="12">
        <v>-30</v>
      </c>
      <c r="Z103" s="185"/>
    </row>
    <row r="104" spans="1:26" ht="69.95" customHeight="1">
      <c r="A104" s="126">
        <v>88</v>
      </c>
      <c r="B104" s="137" t="str">
        <f t="shared" si="2"/>
        <v>фото</v>
      </c>
      <c r="C104" s="137"/>
      <c r="D104" s="82">
        <v>10660</v>
      </c>
      <c r="E104" s="83" t="s">
        <v>231</v>
      </c>
      <c r="F104" s="84" t="s">
        <v>596</v>
      </c>
      <c r="G104" s="85" t="s">
        <v>161</v>
      </c>
      <c r="H104" s="146" t="s">
        <v>2623</v>
      </c>
      <c r="I104" s="146" t="s">
        <v>2118</v>
      </c>
      <c r="J104" s="86">
        <v>1757</v>
      </c>
      <c r="K104" s="109">
        <v>1</v>
      </c>
      <c r="L104" s="75"/>
      <c r="M104" s="107">
        <f t="shared" si="3"/>
        <v>0</v>
      </c>
      <c r="N104" s="108" t="s">
        <v>944</v>
      </c>
      <c r="O104" s="129">
        <v>2115001106601</v>
      </c>
      <c r="P104" s="155"/>
      <c r="Q104" s="155"/>
      <c r="R104" s="18" t="s">
        <v>231</v>
      </c>
      <c r="S104" s="18"/>
      <c r="T104" s="2" t="s">
        <v>60</v>
      </c>
      <c r="U104" s="19">
        <v>150</v>
      </c>
      <c r="V104" s="12">
        <v>-30</v>
      </c>
      <c r="Z104" s="185"/>
    </row>
    <row r="105" spans="1:26" ht="69.95" customHeight="1">
      <c r="A105" s="126">
        <v>89</v>
      </c>
      <c r="B105" s="137" t="str">
        <f t="shared" si="2"/>
        <v>фото</v>
      </c>
      <c r="C105" s="137"/>
      <c r="D105" s="82">
        <v>443</v>
      </c>
      <c r="E105" s="83" t="s">
        <v>231</v>
      </c>
      <c r="F105" s="84" t="s">
        <v>596</v>
      </c>
      <c r="G105" s="85" t="s">
        <v>161</v>
      </c>
      <c r="H105" s="146" t="s">
        <v>2645</v>
      </c>
      <c r="I105" s="146" t="s">
        <v>2118</v>
      </c>
      <c r="J105" s="86">
        <v>2030.7</v>
      </c>
      <c r="K105" s="109">
        <v>1</v>
      </c>
      <c r="L105" s="75"/>
      <c r="M105" s="107">
        <f t="shared" si="3"/>
        <v>0</v>
      </c>
      <c r="N105" s="108" t="s">
        <v>694</v>
      </c>
      <c r="O105" s="129">
        <v>2115001004433</v>
      </c>
      <c r="P105" s="155"/>
      <c r="Q105" s="155"/>
      <c r="R105" s="18" t="s">
        <v>231</v>
      </c>
      <c r="S105" s="18"/>
      <c r="T105" s="2" t="s">
        <v>60</v>
      </c>
      <c r="U105" s="19">
        <v>150</v>
      </c>
      <c r="V105" s="12">
        <v>-30</v>
      </c>
      <c r="Z105" s="185"/>
    </row>
    <row r="106" spans="1:26" ht="60.2" customHeight="1">
      <c r="A106" s="126">
        <v>90</v>
      </c>
      <c r="B106" s="137" t="str">
        <f t="shared" si="2"/>
        <v>фото</v>
      </c>
      <c r="C106" s="137"/>
      <c r="D106" s="82">
        <v>9400</v>
      </c>
      <c r="E106" s="83" t="s">
        <v>232</v>
      </c>
      <c r="F106" s="84" t="s">
        <v>596</v>
      </c>
      <c r="G106" s="85" t="s">
        <v>2659</v>
      </c>
      <c r="H106" s="146" t="s">
        <v>2622</v>
      </c>
      <c r="I106" s="146" t="s">
        <v>1256</v>
      </c>
      <c r="J106" s="86">
        <v>4194.8999999999996</v>
      </c>
      <c r="K106" s="109">
        <v>1</v>
      </c>
      <c r="L106" s="75"/>
      <c r="M106" s="107">
        <f t="shared" si="3"/>
        <v>0</v>
      </c>
      <c r="N106" s="108" t="s">
        <v>694</v>
      </c>
      <c r="O106" s="129">
        <v>2115005094003</v>
      </c>
      <c r="P106" s="155"/>
      <c r="Q106" s="155"/>
      <c r="R106" s="18" t="s">
        <v>393</v>
      </c>
      <c r="S106" s="18"/>
      <c r="T106" s="2" t="s">
        <v>316</v>
      </c>
      <c r="U106" s="19">
        <v>150</v>
      </c>
      <c r="V106" s="12">
        <v>-35</v>
      </c>
      <c r="Z106" s="185"/>
    </row>
    <row r="107" spans="1:26" ht="60.2" customHeight="1">
      <c r="A107" s="126">
        <v>91</v>
      </c>
      <c r="B107" s="137" t="str">
        <f t="shared" si="2"/>
        <v>фото</v>
      </c>
      <c r="C107" s="137"/>
      <c r="D107" s="82">
        <v>9399</v>
      </c>
      <c r="E107" s="83" t="s">
        <v>232</v>
      </c>
      <c r="F107" s="84" t="s">
        <v>596</v>
      </c>
      <c r="G107" s="85" t="s">
        <v>11</v>
      </c>
      <c r="H107" s="146" t="s">
        <v>2631</v>
      </c>
      <c r="I107" s="146" t="s">
        <v>2632</v>
      </c>
      <c r="J107" s="86">
        <v>949.6</v>
      </c>
      <c r="K107" s="109">
        <v>1</v>
      </c>
      <c r="L107" s="75"/>
      <c r="M107" s="107">
        <f t="shared" si="3"/>
        <v>0</v>
      </c>
      <c r="N107" s="108" t="s">
        <v>694</v>
      </c>
      <c r="O107" s="129">
        <v>2115001093994</v>
      </c>
      <c r="P107" s="155"/>
      <c r="Q107" s="155"/>
      <c r="R107" s="18" t="s">
        <v>393</v>
      </c>
      <c r="S107" s="18"/>
      <c r="T107" s="2" t="s">
        <v>316</v>
      </c>
      <c r="U107" s="19">
        <v>150</v>
      </c>
      <c r="V107" s="12">
        <v>-35</v>
      </c>
      <c r="Z107" s="185"/>
    </row>
    <row r="108" spans="1:26" ht="60.95" customHeight="1">
      <c r="A108" s="126">
        <v>92</v>
      </c>
      <c r="B108" s="137" t="str">
        <f t="shared" si="2"/>
        <v>фото</v>
      </c>
      <c r="C108" s="137"/>
      <c r="D108" s="82">
        <v>2774</v>
      </c>
      <c r="E108" s="83" t="s">
        <v>2660</v>
      </c>
      <c r="F108" s="84" t="s">
        <v>1355</v>
      </c>
      <c r="G108" s="85" t="s">
        <v>2661</v>
      </c>
      <c r="H108" s="146" t="s">
        <v>2622</v>
      </c>
      <c r="I108" s="146" t="s">
        <v>1256</v>
      </c>
      <c r="J108" s="86">
        <v>4879.1000000000004</v>
      </c>
      <c r="K108" s="109">
        <v>1</v>
      </c>
      <c r="L108" s="75"/>
      <c r="M108" s="107">
        <f t="shared" si="3"/>
        <v>0</v>
      </c>
      <c r="N108" s="108" t="s">
        <v>944</v>
      </c>
      <c r="O108" s="129">
        <v>2115005027742</v>
      </c>
      <c r="P108" s="155"/>
      <c r="Q108" s="155"/>
      <c r="R108" s="18" t="s">
        <v>2660</v>
      </c>
      <c r="S108" s="18"/>
      <c r="T108" s="2" t="s">
        <v>2959</v>
      </c>
      <c r="U108" s="19" t="s">
        <v>2960</v>
      </c>
      <c r="V108" s="12">
        <v>-26</v>
      </c>
      <c r="Z108" s="185"/>
    </row>
    <row r="109" spans="1:26" ht="15.75">
      <c r="A109" s="126">
        <v>93</v>
      </c>
      <c r="B109" s="16"/>
      <c r="C109" s="16"/>
      <c r="D109" s="22"/>
      <c r="E109" s="22" t="s">
        <v>3467</v>
      </c>
      <c r="F109" s="67"/>
      <c r="G109" s="3"/>
      <c r="H109" s="20"/>
      <c r="I109" s="20"/>
      <c r="J109" s="20"/>
      <c r="K109" s="21"/>
      <c r="L109" s="15"/>
      <c r="M109" s="15"/>
      <c r="N109" s="15"/>
      <c r="O109" s="15"/>
      <c r="P109" s="70"/>
      <c r="Q109" s="15"/>
      <c r="R109" s="15"/>
      <c r="T109" s="15"/>
      <c r="U109" s="15"/>
      <c r="V109" s="15"/>
      <c r="Z109" s="185"/>
    </row>
    <row r="110" spans="1:26" ht="60.95" customHeight="1">
      <c r="A110" s="126">
        <v>94</v>
      </c>
      <c r="B110" s="137" t="str">
        <f t="shared" ref="B110:C173" si="5">HYPERLINK("https://www.gardenbulbs.ru/images/Bushes_CL/thumbnails/"&amp;R110&amp;".jpg","фото")</f>
        <v>фото</v>
      </c>
      <c r="C110" s="137"/>
      <c r="D110" s="82">
        <v>5516</v>
      </c>
      <c r="E110" s="83" t="s">
        <v>1792</v>
      </c>
      <c r="F110" s="84" t="s">
        <v>1793</v>
      </c>
      <c r="G110" s="85" t="s">
        <v>1794</v>
      </c>
      <c r="H110" s="146" t="s">
        <v>416</v>
      </c>
      <c r="I110" s="146" t="s">
        <v>1249</v>
      </c>
      <c r="J110" s="86">
        <v>1070.4000000000001</v>
      </c>
      <c r="K110" s="109">
        <v>1</v>
      </c>
      <c r="L110" s="75"/>
      <c r="M110" s="107">
        <f t="shared" ref="M110:M173" si="6">IFERROR(L110*J110,0)</f>
        <v>0</v>
      </c>
      <c r="N110" s="108" t="s">
        <v>694</v>
      </c>
      <c r="O110" s="129">
        <v>2115001055169</v>
      </c>
      <c r="P110" s="155"/>
      <c r="Q110" s="155"/>
      <c r="R110" s="18" t="s">
        <v>1792</v>
      </c>
      <c r="S110" s="18"/>
      <c r="T110" s="2" t="s">
        <v>1959</v>
      </c>
      <c r="U110" s="19" t="s">
        <v>1960</v>
      </c>
      <c r="V110" s="12">
        <v>-45</v>
      </c>
      <c r="Z110" s="185"/>
    </row>
    <row r="111" spans="1:26" ht="60.95" customHeight="1">
      <c r="A111" s="126">
        <v>95</v>
      </c>
      <c r="B111" s="137" t="str">
        <f t="shared" si="5"/>
        <v>фото</v>
      </c>
      <c r="C111" s="137"/>
      <c r="D111" s="82">
        <v>14356</v>
      </c>
      <c r="E111" s="83" t="s">
        <v>1796</v>
      </c>
      <c r="F111" s="84" t="s">
        <v>1795</v>
      </c>
      <c r="G111" s="85" t="s">
        <v>1797</v>
      </c>
      <c r="H111" s="146" t="s">
        <v>529</v>
      </c>
      <c r="I111" s="146" t="s">
        <v>1249</v>
      </c>
      <c r="J111" s="86">
        <v>2634.1</v>
      </c>
      <c r="K111" s="109">
        <v>1</v>
      </c>
      <c r="L111" s="75"/>
      <c r="M111" s="107">
        <f t="shared" si="6"/>
        <v>0</v>
      </c>
      <c r="N111" s="108" t="s">
        <v>694</v>
      </c>
      <c r="O111" s="129">
        <v>2115001143569</v>
      </c>
      <c r="P111" s="155"/>
      <c r="Q111" s="155"/>
      <c r="R111" s="18" t="s">
        <v>1796</v>
      </c>
      <c r="S111" s="18"/>
      <c r="T111" s="2" t="s">
        <v>1961</v>
      </c>
      <c r="U111" s="19" t="s">
        <v>1962</v>
      </c>
      <c r="V111" s="12">
        <v>-23</v>
      </c>
      <c r="Z111" s="185"/>
    </row>
    <row r="112" spans="1:26" ht="60.95" customHeight="1">
      <c r="A112" s="126">
        <v>96</v>
      </c>
      <c r="B112" s="137" t="str">
        <f t="shared" si="5"/>
        <v>фото</v>
      </c>
      <c r="C112" s="1"/>
      <c r="D112" s="82">
        <v>12043</v>
      </c>
      <c r="E112" s="83" t="s">
        <v>1796</v>
      </c>
      <c r="F112" s="84" t="s">
        <v>1795</v>
      </c>
      <c r="G112" s="85" t="s">
        <v>1797</v>
      </c>
      <c r="H112" s="146" t="s">
        <v>1154</v>
      </c>
      <c r="I112" s="146" t="s">
        <v>1249</v>
      </c>
      <c r="J112" s="86">
        <v>1284.4000000000001</v>
      </c>
      <c r="K112" s="109">
        <v>1</v>
      </c>
      <c r="L112" s="75"/>
      <c r="M112" s="107">
        <f t="shared" si="6"/>
        <v>0</v>
      </c>
      <c r="N112" s="108" t="s">
        <v>694</v>
      </c>
      <c r="O112" s="129">
        <v>2115001120430</v>
      </c>
      <c r="P112" s="155"/>
      <c r="Q112" s="155"/>
      <c r="R112" s="18" t="s">
        <v>1796</v>
      </c>
      <c r="S112" s="18"/>
      <c r="T112" s="2" t="s">
        <v>1961</v>
      </c>
      <c r="U112" s="19" t="s">
        <v>1962</v>
      </c>
      <c r="V112" s="12">
        <v>-23</v>
      </c>
      <c r="Z112" s="185"/>
    </row>
    <row r="113" spans="1:26" ht="60.95" customHeight="1">
      <c r="A113" s="126">
        <v>97</v>
      </c>
      <c r="B113" s="137" t="str">
        <f t="shared" si="5"/>
        <v>фото</v>
      </c>
      <c r="C113" s="137"/>
      <c r="D113" s="82">
        <v>14640</v>
      </c>
      <c r="E113" s="83" t="s">
        <v>1796</v>
      </c>
      <c r="F113" s="84" t="s">
        <v>1795</v>
      </c>
      <c r="G113" s="85" t="s">
        <v>1797</v>
      </c>
      <c r="H113" s="146" t="s">
        <v>416</v>
      </c>
      <c r="I113" s="146" t="s">
        <v>1249</v>
      </c>
      <c r="J113" s="86">
        <v>602.1</v>
      </c>
      <c r="K113" s="109">
        <v>5</v>
      </c>
      <c r="L113" s="75"/>
      <c r="M113" s="107">
        <f t="shared" si="6"/>
        <v>0</v>
      </c>
      <c r="N113" s="108" t="s">
        <v>694</v>
      </c>
      <c r="O113" s="129">
        <v>2115001146409</v>
      </c>
      <c r="P113" s="155"/>
      <c r="Q113" s="155"/>
      <c r="R113" s="18" t="s">
        <v>1796</v>
      </c>
      <c r="S113" s="18"/>
      <c r="T113" s="2" t="s">
        <v>1961</v>
      </c>
      <c r="U113" s="19" t="s">
        <v>1962</v>
      </c>
      <c r="V113" s="12">
        <v>-23</v>
      </c>
      <c r="Z113" s="185"/>
    </row>
    <row r="114" spans="1:26" ht="60.95" customHeight="1">
      <c r="A114" s="126">
        <v>98</v>
      </c>
      <c r="B114" s="137" t="str">
        <f t="shared" si="5"/>
        <v>фото</v>
      </c>
      <c r="C114" s="1"/>
      <c r="D114" s="82">
        <v>6420</v>
      </c>
      <c r="E114" s="83" t="s">
        <v>2125</v>
      </c>
      <c r="F114" s="84" t="s">
        <v>1795</v>
      </c>
      <c r="G114" s="85" t="s">
        <v>2126</v>
      </c>
      <c r="H114" s="146" t="s">
        <v>2124</v>
      </c>
      <c r="I114" s="146" t="s">
        <v>1249</v>
      </c>
      <c r="J114" s="86">
        <v>2634.1</v>
      </c>
      <c r="K114" s="109">
        <v>1</v>
      </c>
      <c r="L114" s="75"/>
      <c r="M114" s="107">
        <f t="shared" si="6"/>
        <v>0</v>
      </c>
      <c r="N114" s="108" t="s">
        <v>694</v>
      </c>
      <c r="O114" s="129">
        <v>2115001064208</v>
      </c>
      <c r="P114" s="155"/>
      <c r="Q114" s="155"/>
      <c r="R114" s="18" t="s">
        <v>2125</v>
      </c>
      <c r="S114" s="18"/>
      <c r="T114" s="2" t="s">
        <v>2217</v>
      </c>
      <c r="U114" s="19" t="s">
        <v>1987</v>
      </c>
      <c r="V114" s="12">
        <v>-23</v>
      </c>
      <c r="Z114" s="185"/>
    </row>
    <row r="115" spans="1:26" ht="60.95" customHeight="1">
      <c r="A115" s="126">
        <v>99</v>
      </c>
      <c r="B115" s="137" t="str">
        <f t="shared" si="5"/>
        <v>фото</v>
      </c>
      <c r="C115" s="137"/>
      <c r="D115" s="82">
        <v>2961</v>
      </c>
      <c r="E115" s="83" t="s">
        <v>2662</v>
      </c>
      <c r="F115" s="84" t="s">
        <v>1795</v>
      </c>
      <c r="G115" s="85" t="s">
        <v>2663</v>
      </c>
      <c r="H115" s="146" t="s">
        <v>416</v>
      </c>
      <c r="I115" s="146" t="s">
        <v>1249</v>
      </c>
      <c r="J115" s="86">
        <v>752.7</v>
      </c>
      <c r="K115" s="109">
        <v>5</v>
      </c>
      <c r="L115" s="75"/>
      <c r="M115" s="107">
        <f t="shared" si="6"/>
        <v>0</v>
      </c>
      <c r="N115" s="108" t="s">
        <v>694</v>
      </c>
      <c r="O115" s="129">
        <v>2115001029610</v>
      </c>
      <c r="P115" s="155"/>
      <c r="Q115" s="155"/>
      <c r="R115" s="18" t="s">
        <v>2662</v>
      </c>
      <c r="S115" s="18"/>
      <c r="T115" s="2" t="s">
        <v>2961</v>
      </c>
      <c r="U115" s="19" t="s">
        <v>526</v>
      </c>
      <c r="V115" s="12">
        <v>-23</v>
      </c>
      <c r="Z115" s="185"/>
    </row>
    <row r="116" spans="1:26" ht="46.7" customHeight="1">
      <c r="A116" s="126">
        <v>100</v>
      </c>
      <c r="B116" s="137" t="str">
        <f t="shared" si="5"/>
        <v>фото</v>
      </c>
      <c r="C116" s="1"/>
      <c r="D116" s="82">
        <v>16625</v>
      </c>
      <c r="E116" s="83" t="s">
        <v>1798</v>
      </c>
      <c r="F116" s="84" t="s">
        <v>1795</v>
      </c>
      <c r="G116" s="85" t="s">
        <v>1799</v>
      </c>
      <c r="H116" s="146" t="s">
        <v>416</v>
      </c>
      <c r="I116" s="146" t="s">
        <v>1249</v>
      </c>
      <c r="J116" s="86">
        <v>639.1</v>
      </c>
      <c r="K116" s="109">
        <v>5</v>
      </c>
      <c r="L116" s="75"/>
      <c r="M116" s="107">
        <f t="shared" si="6"/>
        <v>0</v>
      </c>
      <c r="N116" s="108" t="s">
        <v>694</v>
      </c>
      <c r="O116" s="129">
        <v>2115001166254</v>
      </c>
      <c r="P116" s="155"/>
      <c r="Q116" s="155"/>
      <c r="R116" s="18" t="s">
        <v>1798</v>
      </c>
      <c r="S116" s="18"/>
      <c r="T116" s="2" t="s">
        <v>1963</v>
      </c>
      <c r="U116" s="19" t="s">
        <v>1964</v>
      </c>
      <c r="V116" s="12">
        <v>-23</v>
      </c>
      <c r="Z116" s="185"/>
    </row>
    <row r="117" spans="1:26" ht="80.099999999999994" customHeight="1">
      <c r="A117" s="126">
        <v>101</v>
      </c>
      <c r="B117" s="137" t="str">
        <f t="shared" si="5"/>
        <v>фото</v>
      </c>
      <c r="C117" s="137"/>
      <c r="D117" s="82">
        <v>5231</v>
      </c>
      <c r="E117" s="83" t="s">
        <v>2127</v>
      </c>
      <c r="F117" s="84" t="s">
        <v>1795</v>
      </c>
      <c r="G117" s="85" t="s">
        <v>2128</v>
      </c>
      <c r="H117" s="146" t="s">
        <v>2124</v>
      </c>
      <c r="I117" s="146" t="s">
        <v>1249</v>
      </c>
      <c r="J117" s="86">
        <v>2634.1</v>
      </c>
      <c r="K117" s="109">
        <v>1</v>
      </c>
      <c r="L117" s="75"/>
      <c r="M117" s="107">
        <f t="shared" si="6"/>
        <v>0</v>
      </c>
      <c r="N117" s="108" t="s">
        <v>694</v>
      </c>
      <c r="O117" s="129">
        <v>2115001052311</v>
      </c>
      <c r="P117" s="155"/>
      <c r="Q117" s="155"/>
      <c r="R117" s="18" t="s">
        <v>2127</v>
      </c>
      <c r="S117" s="18"/>
      <c r="T117" s="2" t="s">
        <v>2218</v>
      </c>
      <c r="U117" s="19" t="s">
        <v>2219</v>
      </c>
      <c r="V117" s="12">
        <v>-23</v>
      </c>
      <c r="Z117" s="185"/>
    </row>
    <row r="118" spans="1:26" ht="89.45" customHeight="1">
      <c r="A118" s="126">
        <v>102</v>
      </c>
      <c r="B118" s="137" t="str">
        <f t="shared" si="5"/>
        <v>фото</v>
      </c>
      <c r="C118" s="137"/>
      <c r="D118" s="82">
        <v>10905</v>
      </c>
      <c r="E118" s="83" t="s">
        <v>1804</v>
      </c>
      <c r="F118" s="84" t="s">
        <v>1795</v>
      </c>
      <c r="G118" s="85" t="s">
        <v>1805</v>
      </c>
      <c r="H118" s="146" t="s">
        <v>529</v>
      </c>
      <c r="I118" s="146" t="s">
        <v>1249</v>
      </c>
      <c r="J118" s="86">
        <v>2292</v>
      </c>
      <c r="K118" s="109">
        <v>1</v>
      </c>
      <c r="L118" s="75"/>
      <c r="M118" s="107">
        <f t="shared" si="6"/>
        <v>0</v>
      </c>
      <c r="N118" s="108" t="s">
        <v>694</v>
      </c>
      <c r="O118" s="129">
        <v>2115001109053</v>
      </c>
      <c r="P118" s="155"/>
      <c r="Q118" s="155"/>
      <c r="R118" s="18" t="s">
        <v>1804</v>
      </c>
      <c r="S118" s="18"/>
      <c r="T118" s="2" t="s">
        <v>1967</v>
      </c>
      <c r="U118" s="19" t="s">
        <v>1678</v>
      </c>
      <c r="V118" s="12">
        <v>-23</v>
      </c>
      <c r="Z118" s="185"/>
    </row>
    <row r="119" spans="1:26" ht="89.45" customHeight="1">
      <c r="A119" s="126">
        <v>103</v>
      </c>
      <c r="B119" s="137" t="str">
        <f t="shared" si="5"/>
        <v>фото</v>
      </c>
      <c r="C119" s="1"/>
      <c r="D119" s="82">
        <v>4115</v>
      </c>
      <c r="E119" s="83" t="s">
        <v>1804</v>
      </c>
      <c r="F119" s="84" t="s">
        <v>1795</v>
      </c>
      <c r="G119" s="85" t="s">
        <v>1805</v>
      </c>
      <c r="H119" s="146" t="s">
        <v>2124</v>
      </c>
      <c r="I119" s="146" t="s">
        <v>1249</v>
      </c>
      <c r="J119" s="86">
        <v>3030.9</v>
      </c>
      <c r="K119" s="109">
        <v>1</v>
      </c>
      <c r="L119" s="75"/>
      <c r="M119" s="107">
        <f t="shared" si="6"/>
        <v>0</v>
      </c>
      <c r="N119" s="108" t="s">
        <v>944</v>
      </c>
      <c r="O119" s="129">
        <v>2115001176727</v>
      </c>
      <c r="P119" s="155"/>
      <c r="Q119" s="155"/>
      <c r="R119" s="18" t="s">
        <v>1804</v>
      </c>
      <c r="S119" s="18"/>
      <c r="T119" s="2" t="s">
        <v>1967</v>
      </c>
      <c r="U119" s="19" t="s">
        <v>1678</v>
      </c>
      <c r="V119" s="12">
        <v>-23</v>
      </c>
      <c r="Z119" s="185"/>
    </row>
    <row r="120" spans="1:26" ht="62.1" customHeight="1">
      <c r="A120" s="126">
        <v>104</v>
      </c>
      <c r="B120" s="137" t="str">
        <f t="shared" si="5"/>
        <v>фото</v>
      </c>
      <c r="C120" s="1"/>
      <c r="D120" s="82">
        <v>5214</v>
      </c>
      <c r="E120" s="83" t="s">
        <v>2129</v>
      </c>
      <c r="F120" s="84" t="s">
        <v>1795</v>
      </c>
      <c r="G120" s="85" t="s">
        <v>2130</v>
      </c>
      <c r="H120" s="146" t="s">
        <v>529</v>
      </c>
      <c r="I120" s="146" t="s">
        <v>1249</v>
      </c>
      <c r="J120" s="86">
        <v>2292</v>
      </c>
      <c r="K120" s="109">
        <v>1</v>
      </c>
      <c r="L120" s="75"/>
      <c r="M120" s="107">
        <f t="shared" si="6"/>
        <v>0</v>
      </c>
      <c r="N120" s="108" t="s">
        <v>694</v>
      </c>
      <c r="O120" s="129">
        <v>2115001052144</v>
      </c>
      <c r="P120" s="155"/>
      <c r="Q120" s="155"/>
      <c r="R120" s="18" t="s">
        <v>2129</v>
      </c>
      <c r="S120" s="18"/>
      <c r="T120" s="2" t="s">
        <v>2220</v>
      </c>
      <c r="U120" s="19" t="s">
        <v>2221</v>
      </c>
      <c r="V120" s="12">
        <v>-23</v>
      </c>
      <c r="Z120" s="185"/>
    </row>
    <row r="121" spans="1:26" ht="60.95" customHeight="1">
      <c r="A121" s="126">
        <v>105</v>
      </c>
      <c r="B121" s="137" t="str">
        <f t="shared" si="5"/>
        <v>фото</v>
      </c>
      <c r="C121" s="1"/>
      <c r="D121" s="82">
        <v>7351</v>
      </c>
      <c r="E121" s="83" t="s">
        <v>1800</v>
      </c>
      <c r="F121" s="84" t="s">
        <v>1795</v>
      </c>
      <c r="G121" s="85" t="s">
        <v>1801</v>
      </c>
      <c r="H121" s="146" t="s">
        <v>529</v>
      </c>
      <c r="I121" s="146" t="s">
        <v>1249</v>
      </c>
      <c r="J121" s="86">
        <v>2292</v>
      </c>
      <c r="K121" s="109">
        <v>1</v>
      </c>
      <c r="L121" s="75"/>
      <c r="M121" s="107">
        <f t="shared" si="6"/>
        <v>0</v>
      </c>
      <c r="N121" s="108" t="s">
        <v>694</v>
      </c>
      <c r="O121" s="129">
        <v>2115001073514</v>
      </c>
      <c r="P121" s="155"/>
      <c r="Q121" s="155"/>
      <c r="R121" s="18" t="s">
        <v>1800</v>
      </c>
      <c r="S121" s="18"/>
      <c r="T121" s="2" t="s">
        <v>1965</v>
      </c>
      <c r="U121" s="19" t="s">
        <v>526</v>
      </c>
      <c r="V121" s="12">
        <v>-23</v>
      </c>
      <c r="Z121" s="185"/>
    </row>
    <row r="122" spans="1:26" ht="60.95" customHeight="1">
      <c r="A122" s="126">
        <v>106</v>
      </c>
      <c r="B122" s="137" t="str">
        <f t="shared" si="5"/>
        <v>фото</v>
      </c>
      <c r="C122" s="1"/>
      <c r="D122" s="82">
        <v>7382</v>
      </c>
      <c r="E122" s="83" t="s">
        <v>1800</v>
      </c>
      <c r="F122" s="84" t="s">
        <v>1795</v>
      </c>
      <c r="G122" s="85" t="s">
        <v>1801</v>
      </c>
      <c r="H122" s="146" t="s">
        <v>416</v>
      </c>
      <c r="I122" s="146" t="s">
        <v>1249</v>
      </c>
      <c r="J122" s="86">
        <v>602.1</v>
      </c>
      <c r="K122" s="109">
        <v>5</v>
      </c>
      <c r="L122" s="75"/>
      <c r="M122" s="107">
        <f t="shared" si="6"/>
        <v>0</v>
      </c>
      <c r="N122" s="108" t="s">
        <v>694</v>
      </c>
      <c r="O122" s="129">
        <v>2115001073828</v>
      </c>
      <c r="P122" s="155"/>
      <c r="Q122" s="155"/>
      <c r="R122" s="18" t="s">
        <v>1800</v>
      </c>
      <c r="S122" s="18"/>
      <c r="T122" s="2" t="s">
        <v>1965</v>
      </c>
      <c r="U122" s="19" t="s">
        <v>526</v>
      </c>
      <c r="V122" s="12">
        <v>-27</v>
      </c>
      <c r="Z122" s="185"/>
    </row>
    <row r="123" spans="1:26" ht="66.599999999999994" customHeight="1">
      <c r="A123" s="126">
        <v>107</v>
      </c>
      <c r="B123" s="137" t="str">
        <f t="shared" si="5"/>
        <v>фото</v>
      </c>
      <c r="C123" s="137"/>
      <c r="D123" s="82">
        <v>3011</v>
      </c>
      <c r="E123" s="83" t="s">
        <v>1802</v>
      </c>
      <c r="F123" s="84" t="s">
        <v>1795</v>
      </c>
      <c r="G123" s="85" t="s">
        <v>1803</v>
      </c>
      <c r="H123" s="146" t="s">
        <v>416</v>
      </c>
      <c r="I123" s="146" t="s">
        <v>1249</v>
      </c>
      <c r="J123" s="86">
        <v>602.1</v>
      </c>
      <c r="K123" s="109">
        <v>5</v>
      </c>
      <c r="L123" s="75"/>
      <c r="M123" s="107">
        <f t="shared" si="6"/>
        <v>0</v>
      </c>
      <c r="N123" s="108" t="s">
        <v>694</v>
      </c>
      <c r="O123" s="129">
        <v>2115001030111</v>
      </c>
      <c r="P123" s="155"/>
      <c r="Q123" s="155"/>
      <c r="R123" s="18" t="s">
        <v>1802</v>
      </c>
      <c r="S123" s="18"/>
      <c r="T123" s="2" t="s">
        <v>1966</v>
      </c>
      <c r="U123" s="19" t="s">
        <v>1964</v>
      </c>
      <c r="V123" s="12">
        <v>-23</v>
      </c>
      <c r="Z123" s="185"/>
    </row>
    <row r="124" spans="1:26" ht="66.599999999999994" customHeight="1">
      <c r="A124" s="126">
        <v>108</v>
      </c>
      <c r="B124" s="137" t="str">
        <f t="shared" si="5"/>
        <v>фото</v>
      </c>
      <c r="C124" s="137"/>
      <c r="D124" s="82">
        <v>12713</v>
      </c>
      <c r="E124" s="83" t="s">
        <v>1802</v>
      </c>
      <c r="F124" s="84" t="s">
        <v>1795</v>
      </c>
      <c r="G124" s="85" t="s">
        <v>1803</v>
      </c>
      <c r="H124" s="146" t="s">
        <v>529</v>
      </c>
      <c r="I124" s="146" t="s">
        <v>1249</v>
      </c>
      <c r="J124" s="86">
        <v>2292</v>
      </c>
      <c r="K124" s="109">
        <v>1</v>
      </c>
      <c r="L124" s="75"/>
      <c r="M124" s="107">
        <f t="shared" si="6"/>
        <v>0</v>
      </c>
      <c r="N124" s="108" t="s">
        <v>694</v>
      </c>
      <c r="O124" s="129">
        <v>2115001127132</v>
      </c>
      <c r="P124" s="155"/>
      <c r="Q124" s="155"/>
      <c r="R124" s="18" t="s">
        <v>1802</v>
      </c>
      <c r="S124" s="18"/>
      <c r="T124" s="2" t="s">
        <v>1966</v>
      </c>
      <c r="U124" s="19" t="s">
        <v>1964</v>
      </c>
      <c r="V124" s="12">
        <v>-23</v>
      </c>
      <c r="Z124" s="185"/>
    </row>
    <row r="125" spans="1:26" ht="60.95" customHeight="1">
      <c r="A125" s="126">
        <v>109</v>
      </c>
      <c r="B125" s="137" t="str">
        <f t="shared" si="5"/>
        <v>фото</v>
      </c>
      <c r="C125" s="137"/>
      <c r="D125" s="82">
        <v>7643</v>
      </c>
      <c r="E125" s="83" t="s">
        <v>2131</v>
      </c>
      <c r="F125" s="84" t="s">
        <v>1795</v>
      </c>
      <c r="G125" s="85" t="s">
        <v>2132</v>
      </c>
      <c r="H125" s="146" t="s">
        <v>529</v>
      </c>
      <c r="I125" s="146" t="s">
        <v>1249</v>
      </c>
      <c r="J125" s="86">
        <v>2292</v>
      </c>
      <c r="K125" s="109">
        <v>1</v>
      </c>
      <c r="L125" s="75"/>
      <c r="M125" s="107">
        <f t="shared" si="6"/>
        <v>0</v>
      </c>
      <c r="N125" s="108" t="s">
        <v>694</v>
      </c>
      <c r="O125" s="129">
        <v>2115001076430</v>
      </c>
      <c r="P125" s="155"/>
      <c r="Q125" s="155"/>
      <c r="R125" s="18" t="s">
        <v>2131</v>
      </c>
      <c r="S125" s="18"/>
      <c r="T125" s="2" t="s">
        <v>2222</v>
      </c>
      <c r="U125" s="19" t="s">
        <v>2223</v>
      </c>
      <c r="V125" s="12">
        <v>-23</v>
      </c>
      <c r="Z125" s="185"/>
    </row>
    <row r="126" spans="1:26" ht="60.95" customHeight="1">
      <c r="A126" s="126">
        <v>110</v>
      </c>
      <c r="B126" s="137" t="str">
        <f t="shared" si="5"/>
        <v>фото</v>
      </c>
      <c r="C126" s="137"/>
      <c r="D126" s="82">
        <v>16623</v>
      </c>
      <c r="E126" s="83" t="s">
        <v>1806</v>
      </c>
      <c r="F126" s="84" t="s">
        <v>1795</v>
      </c>
      <c r="G126" s="85" t="s">
        <v>1807</v>
      </c>
      <c r="H126" s="146" t="s">
        <v>416</v>
      </c>
      <c r="I126" s="146" t="s">
        <v>1249</v>
      </c>
      <c r="J126" s="86">
        <v>602.1</v>
      </c>
      <c r="K126" s="109">
        <v>5</v>
      </c>
      <c r="L126" s="75"/>
      <c r="M126" s="107">
        <f t="shared" si="6"/>
        <v>0</v>
      </c>
      <c r="N126" s="108" t="s">
        <v>694</v>
      </c>
      <c r="O126" s="129">
        <v>2115001166230</v>
      </c>
      <c r="P126" s="155"/>
      <c r="Q126" s="155"/>
      <c r="R126" s="18" t="s">
        <v>1806</v>
      </c>
      <c r="S126" s="18"/>
      <c r="T126" s="2" t="s">
        <v>1968</v>
      </c>
      <c r="U126" s="19" t="s">
        <v>1969</v>
      </c>
      <c r="V126" s="12">
        <v>-27</v>
      </c>
      <c r="Z126" s="185"/>
    </row>
    <row r="127" spans="1:26" ht="89.45" customHeight="1">
      <c r="A127" s="126">
        <v>111</v>
      </c>
      <c r="B127" s="137" t="str">
        <f t="shared" si="5"/>
        <v>фото</v>
      </c>
      <c r="C127" s="137"/>
      <c r="D127" s="82">
        <v>4119</v>
      </c>
      <c r="E127" s="83" t="s">
        <v>2664</v>
      </c>
      <c r="F127" s="84" t="s">
        <v>1795</v>
      </c>
      <c r="G127" s="85" t="s">
        <v>2665</v>
      </c>
      <c r="H127" s="146" t="s">
        <v>529</v>
      </c>
      <c r="I127" s="146" t="s">
        <v>1249</v>
      </c>
      <c r="J127" s="86">
        <v>2292</v>
      </c>
      <c r="K127" s="109">
        <v>1</v>
      </c>
      <c r="L127" s="75"/>
      <c r="M127" s="107">
        <f t="shared" si="6"/>
        <v>0</v>
      </c>
      <c r="N127" s="108"/>
      <c r="O127" s="129">
        <v>2115001176734</v>
      </c>
      <c r="P127" s="155"/>
      <c r="Q127" s="155"/>
      <c r="R127" s="18" t="s">
        <v>2664</v>
      </c>
      <c r="S127" s="18"/>
      <c r="T127" s="2" t="s">
        <v>2224</v>
      </c>
      <c r="U127" s="19" t="s">
        <v>568</v>
      </c>
      <c r="V127" s="12">
        <v>-23</v>
      </c>
      <c r="Z127" s="185"/>
    </row>
    <row r="128" spans="1:26" ht="60.95" customHeight="1">
      <c r="A128" s="126">
        <v>112</v>
      </c>
      <c r="B128" s="137" t="str">
        <f t="shared" si="5"/>
        <v>фото</v>
      </c>
      <c r="C128" s="137"/>
      <c r="D128" s="82">
        <v>9409</v>
      </c>
      <c r="E128" s="83" t="s">
        <v>2666</v>
      </c>
      <c r="F128" s="84" t="s">
        <v>2667</v>
      </c>
      <c r="G128" s="85" t="s">
        <v>2668</v>
      </c>
      <c r="H128" s="146" t="s">
        <v>416</v>
      </c>
      <c r="I128" s="146" t="s">
        <v>1249</v>
      </c>
      <c r="J128" s="86">
        <v>730.8</v>
      </c>
      <c r="K128" s="109">
        <v>1</v>
      </c>
      <c r="L128" s="75"/>
      <c r="M128" s="107">
        <f t="shared" si="6"/>
        <v>0</v>
      </c>
      <c r="N128" s="108" t="s">
        <v>944</v>
      </c>
      <c r="O128" s="129">
        <v>2115001094090</v>
      </c>
      <c r="P128" s="155"/>
      <c r="Q128" s="155"/>
      <c r="R128" s="18" t="s">
        <v>2666</v>
      </c>
      <c r="S128" s="18"/>
      <c r="T128" s="2" t="s">
        <v>2962</v>
      </c>
      <c r="U128" s="19" t="s">
        <v>2963</v>
      </c>
      <c r="V128" s="12">
        <v>-34</v>
      </c>
      <c r="Z128" s="185"/>
    </row>
    <row r="129" spans="1:26" ht="89.45" customHeight="1">
      <c r="A129" s="126">
        <v>113</v>
      </c>
      <c r="B129" s="137" t="str">
        <f t="shared" si="5"/>
        <v>фото</v>
      </c>
      <c r="C129" s="137"/>
      <c r="D129" s="82">
        <v>1437</v>
      </c>
      <c r="E129" s="83" t="s">
        <v>2669</v>
      </c>
      <c r="F129" s="84" t="s">
        <v>2667</v>
      </c>
      <c r="G129" s="85" t="s">
        <v>2670</v>
      </c>
      <c r="H129" s="146" t="s">
        <v>416</v>
      </c>
      <c r="I129" s="146" t="s">
        <v>1249</v>
      </c>
      <c r="J129" s="86">
        <v>947.3</v>
      </c>
      <c r="K129" s="109">
        <v>1</v>
      </c>
      <c r="L129" s="75"/>
      <c r="M129" s="107">
        <f t="shared" si="6"/>
        <v>0</v>
      </c>
      <c r="N129" s="108" t="s">
        <v>944</v>
      </c>
      <c r="O129" s="129">
        <v>2115001014371</v>
      </c>
      <c r="P129" s="155"/>
      <c r="Q129" s="155"/>
      <c r="R129" s="18" t="s">
        <v>2669</v>
      </c>
      <c r="S129" s="18"/>
      <c r="T129" s="2" t="s">
        <v>2964</v>
      </c>
      <c r="U129" s="19" t="s">
        <v>2963</v>
      </c>
      <c r="V129" s="12">
        <v>-34</v>
      </c>
      <c r="Z129" s="185"/>
    </row>
    <row r="130" spans="1:26" ht="60.95" customHeight="1">
      <c r="A130" s="126">
        <v>114</v>
      </c>
      <c r="B130" s="137" t="str">
        <f t="shared" si="5"/>
        <v>фото</v>
      </c>
      <c r="C130" s="137"/>
      <c r="D130" s="82">
        <v>4130</v>
      </c>
      <c r="E130" s="83" t="s">
        <v>2671</v>
      </c>
      <c r="F130" s="84" t="s">
        <v>2672</v>
      </c>
      <c r="G130" s="85" t="s">
        <v>2123</v>
      </c>
      <c r="H130" s="146" t="s">
        <v>2124</v>
      </c>
      <c r="I130" s="146" t="s">
        <v>1249</v>
      </c>
      <c r="J130" s="86">
        <v>3045.3</v>
      </c>
      <c r="K130" s="109">
        <v>1</v>
      </c>
      <c r="L130" s="75"/>
      <c r="M130" s="107">
        <f t="shared" si="6"/>
        <v>0</v>
      </c>
      <c r="N130" s="108" t="s">
        <v>944</v>
      </c>
      <c r="O130" s="129">
        <v>2115001176741</v>
      </c>
      <c r="P130" s="155"/>
      <c r="Q130" s="155"/>
      <c r="R130" s="18" t="s">
        <v>2671</v>
      </c>
      <c r="S130" s="18"/>
      <c r="T130" s="2" t="s">
        <v>2965</v>
      </c>
      <c r="U130" s="19" t="s">
        <v>2966</v>
      </c>
      <c r="V130" s="12">
        <v>-29</v>
      </c>
      <c r="Z130" s="185"/>
    </row>
    <row r="131" spans="1:26" ht="80.099999999999994" customHeight="1">
      <c r="A131" s="126">
        <v>115</v>
      </c>
      <c r="B131" s="137" t="str">
        <f t="shared" si="5"/>
        <v>фото</v>
      </c>
      <c r="C131" s="137"/>
      <c r="D131" s="82">
        <v>4135</v>
      </c>
      <c r="E131" s="83" t="s">
        <v>2673</v>
      </c>
      <c r="F131" s="84" t="s">
        <v>2672</v>
      </c>
      <c r="G131" s="85" t="s">
        <v>2674</v>
      </c>
      <c r="H131" s="146" t="s">
        <v>529</v>
      </c>
      <c r="I131" s="146" t="s">
        <v>1249</v>
      </c>
      <c r="J131" s="86">
        <v>2634.8</v>
      </c>
      <c r="K131" s="109">
        <v>1</v>
      </c>
      <c r="L131" s="75"/>
      <c r="M131" s="107">
        <f t="shared" si="6"/>
        <v>0</v>
      </c>
      <c r="N131" s="108" t="s">
        <v>944</v>
      </c>
      <c r="O131" s="129">
        <v>2115001176758</v>
      </c>
      <c r="P131" s="155"/>
      <c r="Q131" s="155"/>
      <c r="R131" s="18" t="s">
        <v>2673</v>
      </c>
      <c r="S131" s="18"/>
      <c r="T131" s="2" t="s">
        <v>2967</v>
      </c>
      <c r="U131" s="19" t="s">
        <v>1639</v>
      </c>
      <c r="V131" s="12">
        <v>-29</v>
      </c>
      <c r="Z131" s="185"/>
    </row>
    <row r="132" spans="1:26" ht="70.150000000000006" customHeight="1">
      <c r="A132" s="126">
        <v>116</v>
      </c>
      <c r="B132" s="137" t="str">
        <f t="shared" si="5"/>
        <v>фото</v>
      </c>
      <c r="C132" s="137"/>
      <c r="D132" s="82">
        <v>10861</v>
      </c>
      <c r="E132" s="83" t="s">
        <v>1282</v>
      </c>
      <c r="F132" s="84" t="s">
        <v>1283</v>
      </c>
      <c r="G132" s="85" t="s">
        <v>588</v>
      </c>
      <c r="H132" s="146" t="s">
        <v>416</v>
      </c>
      <c r="I132" s="184" t="s">
        <v>1255</v>
      </c>
      <c r="J132" s="86">
        <v>501.5</v>
      </c>
      <c r="K132" s="109">
        <v>5</v>
      </c>
      <c r="L132" s="75"/>
      <c r="M132" s="107">
        <f t="shared" si="6"/>
        <v>0</v>
      </c>
      <c r="N132" s="108"/>
      <c r="O132" s="129">
        <v>4607109924860</v>
      </c>
      <c r="P132" s="155"/>
      <c r="Q132" s="155"/>
      <c r="R132" s="18" t="s">
        <v>1282</v>
      </c>
      <c r="S132" s="18"/>
      <c r="T132" s="2" t="s">
        <v>1431</v>
      </c>
      <c r="U132" s="19">
        <v>30</v>
      </c>
      <c r="V132" s="12">
        <v>-45</v>
      </c>
      <c r="Z132" s="185"/>
    </row>
    <row r="133" spans="1:26" ht="70.7" customHeight="1">
      <c r="A133" s="126">
        <v>117</v>
      </c>
      <c r="B133" s="137" t="str">
        <f t="shared" si="5"/>
        <v>фото</v>
      </c>
      <c r="C133" s="137"/>
      <c r="D133" s="82">
        <v>4782</v>
      </c>
      <c r="E133" s="83" t="s">
        <v>2133</v>
      </c>
      <c r="F133" s="84" t="s">
        <v>2134</v>
      </c>
      <c r="G133" s="85" t="s">
        <v>2135</v>
      </c>
      <c r="H133" s="146" t="s">
        <v>416</v>
      </c>
      <c r="I133" s="184" t="s">
        <v>1255</v>
      </c>
      <c r="J133" s="86">
        <v>539.79999999999995</v>
      </c>
      <c r="K133" s="109">
        <v>5</v>
      </c>
      <c r="L133" s="75"/>
      <c r="M133" s="107">
        <f t="shared" si="6"/>
        <v>0</v>
      </c>
      <c r="N133" s="108" t="s">
        <v>694</v>
      </c>
      <c r="O133" s="129">
        <v>4607109940099</v>
      </c>
      <c r="P133" s="155"/>
      <c r="Q133" s="155"/>
      <c r="R133" s="18" t="s">
        <v>2225</v>
      </c>
      <c r="S133" s="18"/>
      <c r="T133" s="2" t="s">
        <v>2226</v>
      </c>
      <c r="U133" s="19">
        <v>160</v>
      </c>
      <c r="V133" s="12">
        <v>-30</v>
      </c>
      <c r="Z133" s="185"/>
    </row>
    <row r="134" spans="1:26" ht="70.7" customHeight="1">
      <c r="A134" s="126">
        <v>118</v>
      </c>
      <c r="B134" s="137" t="str">
        <f t="shared" si="5"/>
        <v>фото</v>
      </c>
      <c r="C134" s="1"/>
      <c r="D134" s="82">
        <v>4773</v>
      </c>
      <c r="E134" s="83" t="s">
        <v>948</v>
      </c>
      <c r="F134" s="84" t="s">
        <v>947</v>
      </c>
      <c r="G134" s="85" t="s">
        <v>949</v>
      </c>
      <c r="H134" s="146" t="s">
        <v>2136</v>
      </c>
      <c r="I134" s="146" t="s">
        <v>1249</v>
      </c>
      <c r="J134" s="86">
        <v>429.8</v>
      </c>
      <c r="K134" s="109">
        <v>5</v>
      </c>
      <c r="L134" s="75"/>
      <c r="M134" s="107">
        <f t="shared" si="6"/>
        <v>0</v>
      </c>
      <c r="N134" s="108"/>
      <c r="O134" s="129">
        <v>2115001047737</v>
      </c>
      <c r="P134" s="155"/>
      <c r="Q134" s="155"/>
      <c r="R134" s="18" t="s">
        <v>989</v>
      </c>
      <c r="S134" s="18"/>
      <c r="T134" s="2" t="s">
        <v>990</v>
      </c>
      <c r="U134" s="19">
        <v>80</v>
      </c>
      <c r="V134" s="12">
        <v>-26</v>
      </c>
      <c r="Z134" s="185"/>
    </row>
    <row r="135" spans="1:26" ht="60.95" customHeight="1">
      <c r="A135" s="126">
        <v>119</v>
      </c>
      <c r="B135" s="137" t="str">
        <f t="shared" si="5"/>
        <v>фото</v>
      </c>
      <c r="C135" s="1"/>
      <c r="D135" s="82">
        <v>4139</v>
      </c>
      <c r="E135" s="83" t="s">
        <v>2675</v>
      </c>
      <c r="F135" s="84" t="s">
        <v>947</v>
      </c>
      <c r="G135" s="85" t="s">
        <v>2676</v>
      </c>
      <c r="H135" s="146" t="s">
        <v>2136</v>
      </c>
      <c r="I135" s="146" t="s">
        <v>1249</v>
      </c>
      <c r="J135" s="86">
        <v>429.8</v>
      </c>
      <c r="K135" s="109">
        <v>5</v>
      </c>
      <c r="L135" s="75"/>
      <c r="M135" s="107">
        <f t="shared" si="6"/>
        <v>0</v>
      </c>
      <c r="N135" s="108" t="s">
        <v>944</v>
      </c>
      <c r="O135" s="129">
        <v>2115001176765</v>
      </c>
      <c r="P135" s="155"/>
      <c r="Q135" s="155"/>
      <c r="R135" s="18" t="s">
        <v>2968</v>
      </c>
      <c r="S135" s="18"/>
      <c r="T135" s="2" t="s">
        <v>2969</v>
      </c>
      <c r="U135" s="19" t="s">
        <v>86</v>
      </c>
      <c r="V135" s="12">
        <v>-29</v>
      </c>
      <c r="Z135" s="185"/>
    </row>
    <row r="136" spans="1:26" ht="75.2" customHeight="1">
      <c r="A136" s="126">
        <v>120</v>
      </c>
      <c r="B136" s="137" t="str">
        <f t="shared" si="5"/>
        <v>фото</v>
      </c>
      <c r="C136" s="1"/>
      <c r="D136" s="82">
        <v>4200</v>
      </c>
      <c r="E136" s="83" t="s">
        <v>2677</v>
      </c>
      <c r="F136" s="84" t="s">
        <v>947</v>
      </c>
      <c r="G136" s="85" t="s">
        <v>2678</v>
      </c>
      <c r="H136" s="146" t="s">
        <v>2136</v>
      </c>
      <c r="I136" s="146" t="s">
        <v>1249</v>
      </c>
      <c r="J136" s="86">
        <v>429.8</v>
      </c>
      <c r="K136" s="109">
        <v>5</v>
      </c>
      <c r="L136" s="75"/>
      <c r="M136" s="107">
        <f t="shared" si="6"/>
        <v>0</v>
      </c>
      <c r="N136" s="108" t="s">
        <v>944</v>
      </c>
      <c r="O136" s="129">
        <v>2115001176772</v>
      </c>
      <c r="P136" s="155"/>
      <c r="Q136" s="155"/>
      <c r="R136" s="18" t="s">
        <v>2970</v>
      </c>
      <c r="S136" s="18"/>
      <c r="T136" s="2" t="s">
        <v>2971</v>
      </c>
      <c r="U136" s="19" t="s">
        <v>181</v>
      </c>
      <c r="V136" s="12">
        <v>-29</v>
      </c>
      <c r="Z136" s="185"/>
    </row>
    <row r="137" spans="1:26" ht="75.2" customHeight="1">
      <c r="A137" s="126">
        <v>121</v>
      </c>
      <c r="B137" s="137" t="str">
        <f t="shared" si="5"/>
        <v>фото</v>
      </c>
      <c r="C137" s="137"/>
      <c r="D137" s="82">
        <v>10685</v>
      </c>
      <c r="E137" s="83" t="s">
        <v>2677</v>
      </c>
      <c r="F137" s="84" t="s">
        <v>947</v>
      </c>
      <c r="G137" s="85" t="s">
        <v>2678</v>
      </c>
      <c r="H137" s="146" t="s">
        <v>1154</v>
      </c>
      <c r="I137" s="146" t="s">
        <v>1249</v>
      </c>
      <c r="J137" s="86">
        <v>895.7</v>
      </c>
      <c r="K137" s="109">
        <v>1</v>
      </c>
      <c r="L137" s="75"/>
      <c r="M137" s="107">
        <f t="shared" si="6"/>
        <v>0</v>
      </c>
      <c r="N137" s="108" t="s">
        <v>944</v>
      </c>
      <c r="O137" s="129">
        <v>2115001106854</v>
      </c>
      <c r="P137" s="155"/>
      <c r="Q137" s="155"/>
      <c r="R137" s="18" t="s">
        <v>2970</v>
      </c>
      <c r="S137" s="18"/>
      <c r="T137" s="2" t="s">
        <v>2971</v>
      </c>
      <c r="U137" s="19" t="s">
        <v>181</v>
      </c>
      <c r="V137" s="12">
        <v>-29</v>
      </c>
      <c r="Z137" s="185"/>
    </row>
    <row r="138" spans="1:26" ht="66.599999999999994" customHeight="1">
      <c r="A138" s="126">
        <v>122</v>
      </c>
      <c r="B138" s="137" t="str">
        <f t="shared" si="5"/>
        <v>фото</v>
      </c>
      <c r="C138" s="137"/>
      <c r="D138" s="82">
        <v>5489</v>
      </c>
      <c r="E138" s="83" t="s">
        <v>2137</v>
      </c>
      <c r="F138" s="84" t="s">
        <v>695</v>
      </c>
      <c r="G138" s="85" t="s">
        <v>2138</v>
      </c>
      <c r="H138" s="146" t="s">
        <v>416</v>
      </c>
      <c r="I138" s="184" t="s">
        <v>1255</v>
      </c>
      <c r="J138" s="86">
        <v>539.79999999999995</v>
      </c>
      <c r="K138" s="109">
        <v>5</v>
      </c>
      <c r="L138" s="75"/>
      <c r="M138" s="107">
        <f t="shared" si="6"/>
        <v>0</v>
      </c>
      <c r="N138" s="108" t="s">
        <v>694</v>
      </c>
      <c r="O138" s="129">
        <v>4607109936368</v>
      </c>
      <c r="P138" s="155"/>
      <c r="Q138" s="155"/>
      <c r="R138" s="18" t="s">
        <v>2227</v>
      </c>
      <c r="S138" s="18"/>
      <c r="T138" s="2" t="s">
        <v>2228</v>
      </c>
      <c r="U138" s="19">
        <v>100</v>
      </c>
      <c r="V138" s="12">
        <v>-34</v>
      </c>
      <c r="Z138" s="185"/>
    </row>
    <row r="139" spans="1:26" ht="62.25" customHeight="1">
      <c r="A139" s="126">
        <v>123</v>
      </c>
      <c r="B139" s="137" t="str">
        <f t="shared" si="5"/>
        <v>фото</v>
      </c>
      <c r="C139" s="1"/>
      <c r="D139" s="82">
        <v>14643</v>
      </c>
      <c r="E139" s="83" t="s">
        <v>1808</v>
      </c>
      <c r="F139" s="84" t="s">
        <v>947</v>
      </c>
      <c r="G139" s="85" t="s">
        <v>1809</v>
      </c>
      <c r="H139" s="146" t="s">
        <v>2136</v>
      </c>
      <c r="I139" s="184" t="s">
        <v>1255</v>
      </c>
      <c r="J139" s="86">
        <v>507</v>
      </c>
      <c r="K139" s="109">
        <v>5</v>
      </c>
      <c r="L139" s="75"/>
      <c r="M139" s="107">
        <f t="shared" si="6"/>
        <v>0</v>
      </c>
      <c r="N139" s="108"/>
      <c r="O139" s="129">
        <v>4607109912201</v>
      </c>
      <c r="P139" s="155"/>
      <c r="Q139" s="155"/>
      <c r="R139" s="18" t="s">
        <v>1929</v>
      </c>
      <c r="S139" s="18"/>
      <c r="T139" s="2" t="s">
        <v>1970</v>
      </c>
      <c r="U139" s="19">
        <v>60</v>
      </c>
      <c r="V139" s="12">
        <v>-28</v>
      </c>
      <c r="Z139" s="185"/>
    </row>
    <row r="140" spans="1:26" ht="60.95" customHeight="1">
      <c r="A140" s="126">
        <v>124</v>
      </c>
      <c r="B140" s="137" t="str">
        <f t="shared" si="5"/>
        <v>фото</v>
      </c>
      <c r="C140" s="1"/>
      <c r="D140" s="82">
        <v>4774</v>
      </c>
      <c r="E140" s="83" t="s">
        <v>950</v>
      </c>
      <c r="F140" s="84" t="s">
        <v>947</v>
      </c>
      <c r="G140" s="85" t="s">
        <v>951</v>
      </c>
      <c r="H140" s="146" t="s">
        <v>2136</v>
      </c>
      <c r="I140" s="184" t="s">
        <v>1255</v>
      </c>
      <c r="J140" s="86">
        <v>487.8</v>
      </c>
      <c r="K140" s="109">
        <v>5</v>
      </c>
      <c r="L140" s="75"/>
      <c r="M140" s="107">
        <f t="shared" si="6"/>
        <v>0</v>
      </c>
      <c r="N140" s="108"/>
      <c r="O140" s="129">
        <v>4607109940013</v>
      </c>
      <c r="P140" s="155"/>
      <c r="Q140" s="155"/>
      <c r="R140" s="18" t="s">
        <v>991</v>
      </c>
      <c r="S140" s="18"/>
      <c r="T140" s="2" t="s">
        <v>992</v>
      </c>
      <c r="U140" s="19">
        <v>60</v>
      </c>
      <c r="V140" s="12">
        <v>-28</v>
      </c>
      <c r="Z140" s="185"/>
    </row>
    <row r="141" spans="1:26" ht="46.5" customHeight="1">
      <c r="A141" s="126">
        <v>125</v>
      </c>
      <c r="B141" s="137" t="str">
        <f t="shared" si="5"/>
        <v>фото</v>
      </c>
      <c r="C141" s="1"/>
      <c r="D141" s="82">
        <v>10157</v>
      </c>
      <c r="E141" s="83" t="s">
        <v>1810</v>
      </c>
      <c r="F141" s="84" t="s">
        <v>695</v>
      </c>
      <c r="G141" s="85" t="s">
        <v>1811</v>
      </c>
      <c r="H141" s="146" t="s">
        <v>416</v>
      </c>
      <c r="I141" s="184" t="s">
        <v>1255</v>
      </c>
      <c r="J141" s="86">
        <v>539.79999999999995</v>
      </c>
      <c r="K141" s="109">
        <v>5</v>
      </c>
      <c r="L141" s="75"/>
      <c r="M141" s="107">
        <f t="shared" si="6"/>
        <v>0</v>
      </c>
      <c r="N141" s="108"/>
      <c r="O141" s="129">
        <v>4607109971093</v>
      </c>
      <c r="P141" s="155"/>
      <c r="Q141" s="155"/>
      <c r="R141" s="18" t="s">
        <v>1930</v>
      </c>
      <c r="S141" s="18"/>
      <c r="T141" s="2" t="s">
        <v>1971</v>
      </c>
      <c r="U141" s="19">
        <v>100</v>
      </c>
      <c r="V141" s="12">
        <v>-34</v>
      </c>
      <c r="Z141" s="185"/>
    </row>
    <row r="142" spans="1:26" ht="63.4" customHeight="1">
      <c r="A142" s="126">
        <v>126</v>
      </c>
      <c r="B142" s="137" t="str">
        <f t="shared" si="5"/>
        <v>фото</v>
      </c>
      <c r="C142" s="1"/>
      <c r="D142" s="82">
        <v>4776</v>
      </c>
      <c r="E142" s="83" t="s">
        <v>2139</v>
      </c>
      <c r="F142" s="84" t="s">
        <v>947</v>
      </c>
      <c r="G142" s="85" t="s">
        <v>2140</v>
      </c>
      <c r="H142" s="146" t="s">
        <v>416</v>
      </c>
      <c r="I142" s="146" t="s">
        <v>1249</v>
      </c>
      <c r="J142" s="86">
        <v>449</v>
      </c>
      <c r="K142" s="109">
        <v>5</v>
      </c>
      <c r="L142" s="75"/>
      <c r="M142" s="107">
        <f t="shared" si="6"/>
        <v>0</v>
      </c>
      <c r="N142" s="108" t="s">
        <v>694</v>
      </c>
      <c r="O142" s="129">
        <v>2115001047768</v>
      </c>
      <c r="P142" s="155"/>
      <c r="Q142" s="155"/>
      <c r="R142" s="18" t="s">
        <v>2229</v>
      </c>
      <c r="S142" s="18"/>
      <c r="T142" s="2" t="s">
        <v>2230</v>
      </c>
      <c r="U142" s="19">
        <v>60</v>
      </c>
      <c r="V142" s="12">
        <v>-28</v>
      </c>
      <c r="Z142" s="185"/>
    </row>
    <row r="143" spans="1:26" ht="69.75" customHeight="1">
      <c r="A143" s="126">
        <v>127</v>
      </c>
      <c r="B143" s="137" t="str">
        <f t="shared" si="5"/>
        <v>фото</v>
      </c>
      <c r="C143" s="1"/>
      <c r="D143" s="82">
        <v>6001</v>
      </c>
      <c r="E143" s="83" t="s">
        <v>2141</v>
      </c>
      <c r="F143" s="84" t="s">
        <v>695</v>
      </c>
      <c r="G143" s="85" t="s">
        <v>2142</v>
      </c>
      <c r="H143" s="146" t="s">
        <v>416</v>
      </c>
      <c r="I143" s="184" t="s">
        <v>1255</v>
      </c>
      <c r="J143" s="86">
        <v>539.79999999999995</v>
      </c>
      <c r="K143" s="109">
        <v>5</v>
      </c>
      <c r="L143" s="75"/>
      <c r="M143" s="107">
        <f t="shared" si="6"/>
        <v>0</v>
      </c>
      <c r="N143" s="108" t="s">
        <v>694</v>
      </c>
      <c r="O143" s="129">
        <v>4607109936337</v>
      </c>
      <c r="P143" s="155"/>
      <c r="Q143" s="155"/>
      <c r="R143" s="18" t="s">
        <v>2231</v>
      </c>
      <c r="S143" s="18"/>
      <c r="T143" s="2" t="s">
        <v>2232</v>
      </c>
      <c r="U143" s="19">
        <v>90</v>
      </c>
      <c r="V143" s="12">
        <v>-34</v>
      </c>
      <c r="Z143" s="185"/>
    </row>
    <row r="144" spans="1:26" ht="60.95" customHeight="1">
      <c r="A144" s="126">
        <v>128</v>
      </c>
      <c r="B144" s="137" t="str">
        <f t="shared" si="5"/>
        <v>фото</v>
      </c>
      <c r="C144" s="137" t="str">
        <f t="shared" si="4"/>
        <v>фото</v>
      </c>
      <c r="D144" s="82">
        <v>4794</v>
      </c>
      <c r="E144" s="83" t="s">
        <v>116</v>
      </c>
      <c r="F144" s="84" t="s">
        <v>115</v>
      </c>
      <c r="G144" s="85" t="s">
        <v>143</v>
      </c>
      <c r="H144" s="146" t="s">
        <v>416</v>
      </c>
      <c r="I144" s="184" t="s">
        <v>1255</v>
      </c>
      <c r="J144" s="86">
        <v>391.8</v>
      </c>
      <c r="K144" s="109">
        <v>5</v>
      </c>
      <c r="L144" s="75"/>
      <c r="M144" s="107">
        <f t="shared" si="6"/>
        <v>0</v>
      </c>
      <c r="N144" s="108"/>
      <c r="O144" s="129">
        <v>4607109940211</v>
      </c>
      <c r="P144" s="155"/>
      <c r="Q144" s="155"/>
      <c r="R144" s="18" t="s">
        <v>333</v>
      </c>
      <c r="S144" s="18" t="s">
        <v>334</v>
      </c>
      <c r="T144" s="2" t="s">
        <v>49</v>
      </c>
      <c r="U144" s="19">
        <v>60</v>
      </c>
      <c r="V144" s="12">
        <v>-30</v>
      </c>
      <c r="Z144" s="185"/>
    </row>
    <row r="145" spans="1:26" ht="60.95" customHeight="1">
      <c r="A145" s="126">
        <v>129</v>
      </c>
      <c r="B145" s="137" t="str">
        <f t="shared" si="5"/>
        <v>фото</v>
      </c>
      <c r="C145" s="137" t="str">
        <f t="shared" si="4"/>
        <v>фото</v>
      </c>
      <c r="D145" s="82">
        <v>14649</v>
      </c>
      <c r="E145" s="83" t="s">
        <v>116</v>
      </c>
      <c r="F145" s="84" t="s">
        <v>115</v>
      </c>
      <c r="G145" s="85" t="s">
        <v>143</v>
      </c>
      <c r="H145" s="146" t="s">
        <v>529</v>
      </c>
      <c r="I145" s="146" t="s">
        <v>1249</v>
      </c>
      <c r="J145" s="86">
        <v>918</v>
      </c>
      <c r="K145" s="109">
        <v>1</v>
      </c>
      <c r="L145" s="75"/>
      <c r="M145" s="107">
        <f t="shared" si="6"/>
        <v>0</v>
      </c>
      <c r="N145" s="108"/>
      <c r="O145" s="129">
        <v>2115001146492</v>
      </c>
      <c r="P145" s="155"/>
      <c r="Q145" s="155"/>
      <c r="R145" s="18" t="s">
        <v>333</v>
      </c>
      <c r="S145" s="18" t="s">
        <v>334</v>
      </c>
      <c r="T145" s="2" t="s">
        <v>49</v>
      </c>
      <c r="U145" s="19">
        <v>60</v>
      </c>
      <c r="V145" s="12">
        <v>-30</v>
      </c>
      <c r="Z145" s="185"/>
    </row>
    <row r="146" spans="1:26" ht="60.95" customHeight="1">
      <c r="A146" s="126">
        <v>130</v>
      </c>
      <c r="B146" s="137" t="str">
        <f t="shared" si="5"/>
        <v>фото</v>
      </c>
      <c r="C146" s="137" t="str">
        <f t="shared" si="4"/>
        <v>фото</v>
      </c>
      <c r="D146" s="82">
        <v>4795</v>
      </c>
      <c r="E146" s="83" t="s">
        <v>117</v>
      </c>
      <c r="F146" s="84" t="s">
        <v>115</v>
      </c>
      <c r="G146" s="85" t="s">
        <v>144</v>
      </c>
      <c r="H146" s="146" t="s">
        <v>416</v>
      </c>
      <c r="I146" s="184" t="s">
        <v>1255</v>
      </c>
      <c r="J146" s="86">
        <v>391.8</v>
      </c>
      <c r="K146" s="109">
        <v>5</v>
      </c>
      <c r="L146" s="75"/>
      <c r="M146" s="107">
        <f t="shared" si="6"/>
        <v>0</v>
      </c>
      <c r="N146" s="108"/>
      <c r="O146" s="129">
        <v>4607109940228</v>
      </c>
      <c r="P146" s="155"/>
      <c r="Q146" s="155"/>
      <c r="R146" s="18" t="s">
        <v>335</v>
      </c>
      <c r="S146" s="18" t="s">
        <v>336</v>
      </c>
      <c r="T146" s="2" t="s">
        <v>87</v>
      </c>
      <c r="U146" s="19">
        <v>100</v>
      </c>
      <c r="V146" s="12">
        <v>-30</v>
      </c>
      <c r="Z146" s="185"/>
    </row>
    <row r="147" spans="1:26" ht="60.95" customHeight="1">
      <c r="A147" s="126">
        <v>131</v>
      </c>
      <c r="B147" s="137" t="str">
        <f t="shared" si="5"/>
        <v>фото</v>
      </c>
      <c r="C147" s="137" t="str">
        <f t="shared" si="4"/>
        <v>фото</v>
      </c>
      <c r="D147" s="82">
        <v>7206</v>
      </c>
      <c r="E147" s="83" t="s">
        <v>118</v>
      </c>
      <c r="F147" s="84" t="s">
        <v>115</v>
      </c>
      <c r="G147" s="85" t="s">
        <v>88</v>
      </c>
      <c r="H147" s="146" t="s">
        <v>416</v>
      </c>
      <c r="I147" s="184" t="s">
        <v>1255</v>
      </c>
      <c r="J147" s="86">
        <v>391.8</v>
      </c>
      <c r="K147" s="109">
        <v>5</v>
      </c>
      <c r="L147" s="75"/>
      <c r="M147" s="107">
        <f t="shared" si="6"/>
        <v>0</v>
      </c>
      <c r="N147" s="108"/>
      <c r="O147" s="129">
        <v>4607109948507</v>
      </c>
      <c r="P147" s="155"/>
      <c r="Q147" s="155"/>
      <c r="R147" s="18" t="s">
        <v>337</v>
      </c>
      <c r="S147" s="18" t="s">
        <v>338</v>
      </c>
      <c r="T147" s="2" t="s">
        <v>89</v>
      </c>
      <c r="U147" s="19" t="s">
        <v>90</v>
      </c>
      <c r="V147" s="12">
        <v>-34</v>
      </c>
      <c r="Z147" s="185"/>
    </row>
    <row r="148" spans="1:26" ht="60.95" customHeight="1">
      <c r="A148" s="126">
        <v>132</v>
      </c>
      <c r="B148" s="137" t="str">
        <f t="shared" si="5"/>
        <v>фото</v>
      </c>
      <c r="C148" s="137" t="str">
        <f t="shared" si="4"/>
        <v>фото</v>
      </c>
      <c r="D148" s="82">
        <v>4928</v>
      </c>
      <c r="E148" s="83" t="s">
        <v>118</v>
      </c>
      <c r="F148" s="84" t="s">
        <v>115</v>
      </c>
      <c r="G148" s="85" t="s">
        <v>88</v>
      </c>
      <c r="H148" s="146" t="s">
        <v>529</v>
      </c>
      <c r="I148" s="146" t="s">
        <v>1249</v>
      </c>
      <c r="J148" s="86">
        <v>931.7</v>
      </c>
      <c r="K148" s="109">
        <v>1</v>
      </c>
      <c r="L148" s="75"/>
      <c r="M148" s="107">
        <f t="shared" si="6"/>
        <v>0</v>
      </c>
      <c r="N148" s="108" t="s">
        <v>694</v>
      </c>
      <c r="O148" s="129">
        <v>2115001049281</v>
      </c>
      <c r="P148" s="155"/>
      <c r="Q148" s="155"/>
      <c r="R148" s="18" t="s">
        <v>337</v>
      </c>
      <c r="S148" s="18" t="s">
        <v>338</v>
      </c>
      <c r="T148" s="2" t="s">
        <v>89</v>
      </c>
      <c r="U148" s="19" t="s">
        <v>90</v>
      </c>
      <c r="V148" s="12">
        <v>-34</v>
      </c>
      <c r="Z148" s="185"/>
    </row>
    <row r="149" spans="1:26" ht="60.2" customHeight="1">
      <c r="A149" s="126">
        <v>133</v>
      </c>
      <c r="B149" s="137" t="str">
        <f t="shared" si="5"/>
        <v>фото</v>
      </c>
      <c r="C149" s="137" t="str">
        <f t="shared" si="4"/>
        <v>фото</v>
      </c>
      <c r="D149" s="82">
        <v>5494</v>
      </c>
      <c r="E149" s="83" t="s">
        <v>292</v>
      </c>
      <c r="F149" s="84" t="s">
        <v>115</v>
      </c>
      <c r="G149" s="85" t="s">
        <v>291</v>
      </c>
      <c r="H149" s="146" t="s">
        <v>416</v>
      </c>
      <c r="I149" s="184" t="s">
        <v>1255</v>
      </c>
      <c r="J149" s="86">
        <v>391.8</v>
      </c>
      <c r="K149" s="109">
        <v>5</v>
      </c>
      <c r="L149" s="75"/>
      <c r="M149" s="107">
        <f t="shared" si="6"/>
        <v>0</v>
      </c>
      <c r="N149" s="108"/>
      <c r="O149" s="129">
        <v>4607109936313</v>
      </c>
      <c r="P149" s="155"/>
      <c r="Q149" s="155"/>
      <c r="R149" s="18" t="s">
        <v>339</v>
      </c>
      <c r="S149" s="18" t="s">
        <v>340</v>
      </c>
      <c r="T149" s="2" t="s">
        <v>293</v>
      </c>
      <c r="U149" s="19">
        <v>60</v>
      </c>
      <c r="V149" s="12">
        <v>-34</v>
      </c>
      <c r="Z149" s="185"/>
    </row>
    <row r="150" spans="1:26" ht="76.349999999999994" customHeight="1">
      <c r="A150" s="126">
        <v>134</v>
      </c>
      <c r="B150" s="137" t="str">
        <f t="shared" si="5"/>
        <v>фото</v>
      </c>
      <c r="C150" s="137"/>
      <c r="D150" s="82">
        <v>6462</v>
      </c>
      <c r="E150" s="83" t="s">
        <v>499</v>
      </c>
      <c r="F150" s="84" t="s">
        <v>115</v>
      </c>
      <c r="G150" s="85" t="s">
        <v>497</v>
      </c>
      <c r="H150" s="146" t="s">
        <v>416</v>
      </c>
      <c r="I150" s="146" t="s">
        <v>1249</v>
      </c>
      <c r="J150" s="86">
        <v>380.3</v>
      </c>
      <c r="K150" s="109">
        <v>5</v>
      </c>
      <c r="L150" s="75"/>
      <c r="M150" s="107">
        <f t="shared" si="6"/>
        <v>0</v>
      </c>
      <c r="N150" s="108"/>
      <c r="O150" s="129">
        <v>2115001064628</v>
      </c>
      <c r="P150" s="155"/>
      <c r="Q150" s="155"/>
      <c r="R150" s="18" t="s">
        <v>499</v>
      </c>
      <c r="S150" s="18"/>
      <c r="T150" s="2" t="s">
        <v>501</v>
      </c>
      <c r="U150" s="19">
        <v>100</v>
      </c>
      <c r="V150" s="12">
        <v>-30</v>
      </c>
      <c r="Z150" s="185"/>
    </row>
    <row r="151" spans="1:26" ht="58.9" customHeight="1">
      <c r="A151" s="126">
        <v>135</v>
      </c>
      <c r="B151" s="137" t="str">
        <f t="shared" si="5"/>
        <v>фото</v>
      </c>
      <c r="C151" s="137" t="str">
        <f t="shared" si="4"/>
        <v>фото</v>
      </c>
      <c r="D151" s="82">
        <v>4796</v>
      </c>
      <c r="E151" s="83" t="s">
        <v>91</v>
      </c>
      <c r="F151" s="84" t="s">
        <v>115</v>
      </c>
      <c r="G151" s="85" t="s">
        <v>148</v>
      </c>
      <c r="H151" s="146" t="s">
        <v>416</v>
      </c>
      <c r="I151" s="184" t="s">
        <v>1255</v>
      </c>
      <c r="J151" s="86">
        <v>391.8</v>
      </c>
      <c r="K151" s="109">
        <v>5</v>
      </c>
      <c r="L151" s="75"/>
      <c r="M151" s="107">
        <f t="shared" si="6"/>
        <v>0</v>
      </c>
      <c r="N151" s="108"/>
      <c r="O151" s="129">
        <v>4607109940235</v>
      </c>
      <c r="P151" s="155"/>
      <c r="Q151" s="155"/>
      <c r="R151" s="18" t="s">
        <v>341</v>
      </c>
      <c r="S151" s="18" t="s">
        <v>342</v>
      </c>
      <c r="T151" s="2" t="s">
        <v>294</v>
      </c>
      <c r="U151" s="19" t="s">
        <v>140</v>
      </c>
      <c r="V151" s="12">
        <v>-30</v>
      </c>
      <c r="Z151" s="185"/>
    </row>
    <row r="152" spans="1:26" ht="80.099999999999994" customHeight="1">
      <c r="A152" s="126">
        <v>136</v>
      </c>
      <c r="B152" s="137" t="str">
        <f t="shared" si="5"/>
        <v>фото</v>
      </c>
      <c r="C152" s="137"/>
      <c r="D152" s="82">
        <v>12510</v>
      </c>
      <c r="E152" s="83" t="s">
        <v>1812</v>
      </c>
      <c r="F152" s="84" t="s">
        <v>115</v>
      </c>
      <c r="G152" s="85" t="s">
        <v>1813</v>
      </c>
      <c r="H152" s="146" t="s">
        <v>416</v>
      </c>
      <c r="I152" s="184" t="s">
        <v>1255</v>
      </c>
      <c r="J152" s="86">
        <v>438.4</v>
      </c>
      <c r="K152" s="109">
        <v>5</v>
      </c>
      <c r="L152" s="75"/>
      <c r="M152" s="107">
        <f t="shared" si="6"/>
        <v>0</v>
      </c>
      <c r="N152" s="108" t="s">
        <v>694</v>
      </c>
      <c r="O152" s="129">
        <v>4607109912126</v>
      </c>
      <c r="P152" s="155"/>
      <c r="Q152" s="155"/>
      <c r="R152" s="18" t="s">
        <v>1812</v>
      </c>
      <c r="S152" s="18"/>
      <c r="T152" s="2" t="s">
        <v>1972</v>
      </c>
      <c r="U152" s="19">
        <v>70</v>
      </c>
      <c r="V152" s="12">
        <v>-34</v>
      </c>
      <c r="Z152" s="185"/>
    </row>
    <row r="153" spans="1:26" ht="60.95" customHeight="1">
      <c r="A153" s="126">
        <v>137</v>
      </c>
      <c r="B153" s="137" t="str">
        <f t="shared" si="5"/>
        <v>фото</v>
      </c>
      <c r="C153" s="137" t="str">
        <f t="shared" si="4"/>
        <v>фото</v>
      </c>
      <c r="D153" s="82">
        <v>4797</v>
      </c>
      <c r="E153" s="83" t="s">
        <v>119</v>
      </c>
      <c r="F153" s="84" t="s">
        <v>115</v>
      </c>
      <c r="G153" s="85" t="s">
        <v>152</v>
      </c>
      <c r="H153" s="146" t="s">
        <v>416</v>
      </c>
      <c r="I153" s="146" t="s">
        <v>1249</v>
      </c>
      <c r="J153" s="86">
        <v>333.7</v>
      </c>
      <c r="K153" s="109">
        <v>5</v>
      </c>
      <c r="L153" s="75"/>
      <c r="M153" s="107">
        <f t="shared" si="6"/>
        <v>0</v>
      </c>
      <c r="N153" s="108"/>
      <c r="O153" s="129">
        <v>2115001047973</v>
      </c>
      <c r="P153" s="155"/>
      <c r="Q153" s="155"/>
      <c r="R153" s="18" t="s">
        <v>343</v>
      </c>
      <c r="S153" s="18" t="s">
        <v>344</v>
      </c>
      <c r="T153" s="2" t="s">
        <v>56</v>
      </c>
      <c r="U153" s="19">
        <v>100</v>
      </c>
      <c r="V153" s="12">
        <v>-30</v>
      </c>
      <c r="Z153" s="185"/>
    </row>
    <row r="154" spans="1:26" ht="60.95" customHeight="1">
      <c r="A154" s="126">
        <v>138</v>
      </c>
      <c r="B154" s="137" t="str">
        <f t="shared" si="5"/>
        <v>фото</v>
      </c>
      <c r="C154" s="137" t="str">
        <f t="shared" si="4"/>
        <v>фото</v>
      </c>
      <c r="D154" s="82">
        <v>14662</v>
      </c>
      <c r="E154" s="83" t="s">
        <v>119</v>
      </c>
      <c r="F154" s="84" t="s">
        <v>115</v>
      </c>
      <c r="G154" s="85" t="s">
        <v>152</v>
      </c>
      <c r="H154" s="146" t="s">
        <v>529</v>
      </c>
      <c r="I154" s="146" t="s">
        <v>1249</v>
      </c>
      <c r="J154" s="86">
        <v>931.7</v>
      </c>
      <c r="K154" s="109">
        <v>1</v>
      </c>
      <c r="L154" s="75"/>
      <c r="M154" s="107">
        <f t="shared" si="6"/>
        <v>0</v>
      </c>
      <c r="N154" s="108" t="s">
        <v>694</v>
      </c>
      <c r="O154" s="129">
        <v>2115001146621</v>
      </c>
      <c r="P154" s="155"/>
      <c r="Q154" s="155"/>
      <c r="R154" s="18" t="s">
        <v>343</v>
      </c>
      <c r="S154" s="18" t="s">
        <v>344</v>
      </c>
      <c r="T154" s="2" t="s">
        <v>56</v>
      </c>
      <c r="U154" s="19">
        <v>100</v>
      </c>
      <c r="V154" s="12">
        <v>-30</v>
      </c>
      <c r="Z154" s="185"/>
    </row>
    <row r="155" spans="1:26" ht="71.099999999999994" customHeight="1">
      <c r="A155" s="126">
        <v>139</v>
      </c>
      <c r="B155" s="137" t="str">
        <f t="shared" si="5"/>
        <v>фото</v>
      </c>
      <c r="C155" s="1"/>
      <c r="D155" s="82">
        <v>10160</v>
      </c>
      <c r="E155" s="83" t="s">
        <v>537</v>
      </c>
      <c r="F155" s="84" t="s">
        <v>115</v>
      </c>
      <c r="G155" s="85" t="s">
        <v>536</v>
      </c>
      <c r="H155" s="146" t="s">
        <v>416</v>
      </c>
      <c r="I155" s="184" t="s">
        <v>1255</v>
      </c>
      <c r="J155" s="86">
        <v>438.4</v>
      </c>
      <c r="K155" s="109">
        <v>5</v>
      </c>
      <c r="L155" s="75"/>
      <c r="M155" s="107">
        <f t="shared" si="6"/>
        <v>0</v>
      </c>
      <c r="N155" s="108"/>
      <c r="O155" s="129">
        <v>4607109948460</v>
      </c>
      <c r="P155" s="155"/>
      <c r="Q155" s="155"/>
      <c r="R155" s="18" t="s">
        <v>537</v>
      </c>
      <c r="S155" s="18"/>
      <c r="T155" s="2" t="s">
        <v>538</v>
      </c>
      <c r="U155" s="19">
        <v>50</v>
      </c>
      <c r="V155" s="12">
        <v>-34</v>
      </c>
      <c r="Z155" s="185"/>
    </row>
    <row r="156" spans="1:26" ht="71.099999999999994" customHeight="1">
      <c r="A156" s="126">
        <v>140</v>
      </c>
      <c r="B156" s="137" t="str">
        <f t="shared" si="5"/>
        <v>фото</v>
      </c>
      <c r="C156" s="1"/>
      <c r="D156" s="82">
        <v>10928</v>
      </c>
      <c r="E156" s="83" t="s">
        <v>537</v>
      </c>
      <c r="F156" s="84" t="s">
        <v>115</v>
      </c>
      <c r="G156" s="85" t="s">
        <v>536</v>
      </c>
      <c r="H156" s="146" t="s">
        <v>529</v>
      </c>
      <c r="I156" s="146" t="s">
        <v>1249</v>
      </c>
      <c r="J156" s="86">
        <v>1041.2</v>
      </c>
      <c r="K156" s="109">
        <v>1</v>
      </c>
      <c r="L156" s="75"/>
      <c r="M156" s="107">
        <f t="shared" si="6"/>
        <v>0</v>
      </c>
      <c r="N156" s="108" t="s">
        <v>694</v>
      </c>
      <c r="O156" s="129">
        <v>2115001109282</v>
      </c>
      <c r="P156" s="155"/>
      <c r="Q156" s="155"/>
      <c r="R156" s="18" t="s">
        <v>537</v>
      </c>
      <c r="S156" s="18"/>
      <c r="T156" s="2" t="s">
        <v>538</v>
      </c>
      <c r="U156" s="19">
        <v>50</v>
      </c>
      <c r="V156" s="12">
        <v>-34</v>
      </c>
      <c r="Z156" s="185"/>
    </row>
    <row r="157" spans="1:26" ht="62.85" customHeight="1">
      <c r="A157" s="126">
        <v>141</v>
      </c>
      <c r="B157" s="137" t="str">
        <f t="shared" si="5"/>
        <v>фото</v>
      </c>
      <c r="C157" s="137"/>
      <c r="D157" s="82">
        <v>6153</v>
      </c>
      <c r="E157" s="83" t="s">
        <v>500</v>
      </c>
      <c r="F157" s="84" t="s">
        <v>115</v>
      </c>
      <c r="G157" s="85" t="s">
        <v>498</v>
      </c>
      <c r="H157" s="146" t="s">
        <v>416</v>
      </c>
      <c r="I157" s="184" t="s">
        <v>1255</v>
      </c>
      <c r="J157" s="86">
        <v>419.2</v>
      </c>
      <c r="K157" s="109">
        <v>5</v>
      </c>
      <c r="L157" s="75"/>
      <c r="M157" s="107">
        <f t="shared" si="6"/>
        <v>0</v>
      </c>
      <c r="N157" s="108"/>
      <c r="O157" s="129">
        <v>4607109934500</v>
      </c>
      <c r="P157" s="155"/>
      <c r="Q157" s="155"/>
      <c r="R157" s="18" t="s">
        <v>500</v>
      </c>
      <c r="S157" s="18"/>
      <c r="T157" s="2" t="s">
        <v>502</v>
      </c>
      <c r="U157" s="19" t="s">
        <v>81</v>
      </c>
      <c r="V157" s="12">
        <v>-34</v>
      </c>
      <c r="Z157" s="185"/>
    </row>
    <row r="158" spans="1:26" ht="46.7" customHeight="1">
      <c r="A158" s="126">
        <v>142</v>
      </c>
      <c r="B158" s="137" t="str">
        <f t="shared" si="5"/>
        <v>фото</v>
      </c>
      <c r="C158" s="137"/>
      <c r="D158" s="82">
        <v>4212</v>
      </c>
      <c r="E158" s="83" t="s">
        <v>2679</v>
      </c>
      <c r="F158" s="84" t="s">
        <v>115</v>
      </c>
      <c r="G158" s="85" t="s">
        <v>2680</v>
      </c>
      <c r="H158" s="146" t="s">
        <v>529</v>
      </c>
      <c r="I158" s="146" t="s">
        <v>1249</v>
      </c>
      <c r="J158" s="86">
        <v>1123.3</v>
      </c>
      <c r="K158" s="109">
        <v>1</v>
      </c>
      <c r="L158" s="75"/>
      <c r="M158" s="107">
        <f t="shared" si="6"/>
        <v>0</v>
      </c>
      <c r="N158" s="108" t="s">
        <v>944</v>
      </c>
      <c r="O158" s="129">
        <v>2115001176789</v>
      </c>
      <c r="P158" s="155"/>
      <c r="Q158" s="155"/>
      <c r="R158" s="18" t="s">
        <v>2679</v>
      </c>
      <c r="S158" s="18"/>
      <c r="T158" s="2" t="s">
        <v>2972</v>
      </c>
      <c r="U158" s="19" t="s">
        <v>159</v>
      </c>
      <c r="V158" s="12">
        <v>-34</v>
      </c>
      <c r="Z158" s="185"/>
    </row>
    <row r="159" spans="1:26" ht="83.85" customHeight="1">
      <c r="A159" s="126">
        <v>143</v>
      </c>
      <c r="B159" s="137" t="str">
        <f t="shared" si="5"/>
        <v>фото</v>
      </c>
      <c r="C159" s="1"/>
      <c r="D159" s="82">
        <v>14278</v>
      </c>
      <c r="E159" s="83" t="s">
        <v>634</v>
      </c>
      <c r="F159" s="84" t="s">
        <v>115</v>
      </c>
      <c r="G159" s="85" t="s">
        <v>633</v>
      </c>
      <c r="H159" s="146" t="s">
        <v>416</v>
      </c>
      <c r="I159" s="184" t="s">
        <v>1255</v>
      </c>
      <c r="J159" s="86">
        <v>391.8</v>
      </c>
      <c r="K159" s="109">
        <v>5</v>
      </c>
      <c r="L159" s="75"/>
      <c r="M159" s="107">
        <f t="shared" si="6"/>
        <v>0</v>
      </c>
      <c r="N159" s="108"/>
      <c r="O159" s="129">
        <v>4607109917305</v>
      </c>
      <c r="P159" s="155"/>
      <c r="Q159" s="155"/>
      <c r="R159" s="18" t="s">
        <v>634</v>
      </c>
      <c r="S159" s="18"/>
      <c r="T159" s="2" t="s">
        <v>635</v>
      </c>
      <c r="U159" s="19">
        <v>130</v>
      </c>
      <c r="V159" s="12">
        <v>-34</v>
      </c>
      <c r="Z159" s="185"/>
    </row>
    <row r="160" spans="1:26" ht="83.85" customHeight="1">
      <c r="A160" s="126">
        <v>144</v>
      </c>
      <c r="B160" s="137" t="str">
        <f t="shared" si="5"/>
        <v>фото</v>
      </c>
      <c r="C160" s="137"/>
      <c r="D160" s="82">
        <v>4229</v>
      </c>
      <c r="E160" s="83" t="s">
        <v>634</v>
      </c>
      <c r="F160" s="84" t="s">
        <v>115</v>
      </c>
      <c r="G160" s="85" t="s">
        <v>633</v>
      </c>
      <c r="H160" s="146" t="s">
        <v>529</v>
      </c>
      <c r="I160" s="146" t="s">
        <v>1249</v>
      </c>
      <c r="J160" s="86">
        <v>931.7</v>
      </c>
      <c r="K160" s="109">
        <v>1</v>
      </c>
      <c r="L160" s="75"/>
      <c r="M160" s="107">
        <f t="shared" si="6"/>
        <v>0</v>
      </c>
      <c r="N160" s="108" t="s">
        <v>944</v>
      </c>
      <c r="O160" s="129">
        <v>2115001176796</v>
      </c>
      <c r="P160" s="155"/>
      <c r="Q160" s="155"/>
      <c r="R160" s="18" t="s">
        <v>634</v>
      </c>
      <c r="S160" s="18"/>
      <c r="T160" s="2" t="s">
        <v>635</v>
      </c>
      <c r="U160" s="19">
        <v>130</v>
      </c>
      <c r="V160" s="12">
        <v>-34</v>
      </c>
      <c r="Z160" s="185"/>
    </row>
    <row r="161" spans="1:26" ht="60.95" customHeight="1">
      <c r="A161" s="126">
        <v>145</v>
      </c>
      <c r="B161" s="137" t="str">
        <f t="shared" si="5"/>
        <v>фото</v>
      </c>
      <c r="C161" s="137" t="str">
        <f t="shared" si="4"/>
        <v>фото</v>
      </c>
      <c r="D161" s="82">
        <v>4798</v>
      </c>
      <c r="E161" s="83" t="s">
        <v>120</v>
      </c>
      <c r="F161" s="84" t="s">
        <v>115</v>
      </c>
      <c r="G161" s="85" t="s">
        <v>145</v>
      </c>
      <c r="H161" s="146" t="s">
        <v>416</v>
      </c>
      <c r="I161" s="184" t="s">
        <v>1255</v>
      </c>
      <c r="J161" s="86">
        <v>391.8</v>
      </c>
      <c r="K161" s="109">
        <v>5</v>
      </c>
      <c r="L161" s="75"/>
      <c r="M161" s="107">
        <f t="shared" si="6"/>
        <v>0</v>
      </c>
      <c r="N161" s="108"/>
      <c r="O161" s="129">
        <v>4607109940259</v>
      </c>
      <c r="P161" s="155"/>
      <c r="Q161" s="155"/>
      <c r="R161" s="18" t="s">
        <v>345</v>
      </c>
      <c r="S161" s="18" t="s">
        <v>346</v>
      </c>
      <c r="T161" s="2" t="s">
        <v>50</v>
      </c>
      <c r="U161" s="19">
        <v>200</v>
      </c>
      <c r="V161" s="12">
        <v>-30</v>
      </c>
      <c r="Z161" s="185"/>
    </row>
    <row r="162" spans="1:26" ht="60.95" customHeight="1">
      <c r="A162" s="126">
        <v>146</v>
      </c>
      <c r="B162" s="137" t="str">
        <f t="shared" si="5"/>
        <v>фото</v>
      </c>
      <c r="C162" s="137" t="str">
        <f t="shared" si="4"/>
        <v>фото</v>
      </c>
      <c r="D162" s="82">
        <v>4836</v>
      </c>
      <c r="E162" s="83" t="s">
        <v>120</v>
      </c>
      <c r="F162" s="84" t="s">
        <v>115</v>
      </c>
      <c r="G162" s="85" t="s">
        <v>145</v>
      </c>
      <c r="H162" s="146" t="s">
        <v>529</v>
      </c>
      <c r="I162" s="146" t="s">
        <v>1249</v>
      </c>
      <c r="J162" s="86">
        <v>931.7</v>
      </c>
      <c r="K162" s="109">
        <v>1</v>
      </c>
      <c r="L162" s="75"/>
      <c r="M162" s="107">
        <f t="shared" si="6"/>
        <v>0</v>
      </c>
      <c r="N162" s="108" t="s">
        <v>694</v>
      </c>
      <c r="O162" s="129">
        <v>2115001048369</v>
      </c>
      <c r="P162" s="155"/>
      <c r="Q162" s="155"/>
      <c r="R162" s="18" t="s">
        <v>345</v>
      </c>
      <c r="S162" s="18" t="s">
        <v>346</v>
      </c>
      <c r="T162" s="2" t="s">
        <v>50</v>
      </c>
      <c r="U162" s="19">
        <v>200</v>
      </c>
      <c r="V162" s="12">
        <v>-30</v>
      </c>
      <c r="Z162" s="185"/>
    </row>
    <row r="163" spans="1:26" ht="69.75" customHeight="1">
      <c r="A163" s="126">
        <v>147</v>
      </c>
      <c r="B163" s="137" t="str">
        <f t="shared" si="5"/>
        <v>фото</v>
      </c>
      <c r="C163" s="137" t="str">
        <f t="shared" si="4"/>
        <v>фото</v>
      </c>
      <c r="D163" s="82">
        <v>6155</v>
      </c>
      <c r="E163" s="83" t="s">
        <v>637</v>
      </c>
      <c r="F163" s="84" t="s">
        <v>115</v>
      </c>
      <c r="G163" s="85" t="s">
        <v>636</v>
      </c>
      <c r="H163" s="146" t="s">
        <v>416</v>
      </c>
      <c r="I163" s="146" t="s">
        <v>1249</v>
      </c>
      <c r="J163" s="86">
        <v>470.6</v>
      </c>
      <c r="K163" s="109">
        <v>5</v>
      </c>
      <c r="L163" s="75"/>
      <c r="M163" s="107">
        <f t="shared" si="6"/>
        <v>0</v>
      </c>
      <c r="N163" s="108"/>
      <c r="O163" s="129">
        <v>2115001061559</v>
      </c>
      <c r="P163" s="155"/>
      <c r="Q163" s="155"/>
      <c r="R163" s="18" t="s">
        <v>637</v>
      </c>
      <c r="S163" s="18" t="s">
        <v>639</v>
      </c>
      <c r="T163" s="2" t="s">
        <v>638</v>
      </c>
      <c r="U163" s="19">
        <v>50</v>
      </c>
      <c r="V163" s="12">
        <v>-34</v>
      </c>
      <c r="Z163" s="185"/>
    </row>
    <row r="164" spans="1:26" ht="80.650000000000006" customHeight="1">
      <c r="A164" s="126">
        <v>148</v>
      </c>
      <c r="B164" s="137" t="str">
        <f t="shared" si="5"/>
        <v>фото</v>
      </c>
      <c r="C164" s="137" t="str">
        <f t="shared" si="5"/>
        <v>фото</v>
      </c>
      <c r="D164" s="82">
        <v>10161</v>
      </c>
      <c r="E164" s="83" t="s">
        <v>540</v>
      </c>
      <c r="F164" s="84" t="s">
        <v>115</v>
      </c>
      <c r="G164" s="85" t="s">
        <v>539</v>
      </c>
      <c r="H164" s="146" t="s">
        <v>416</v>
      </c>
      <c r="I164" s="146" t="s">
        <v>1249</v>
      </c>
      <c r="J164" s="86">
        <v>432.3</v>
      </c>
      <c r="K164" s="109">
        <v>5</v>
      </c>
      <c r="L164" s="75"/>
      <c r="M164" s="107">
        <f t="shared" si="6"/>
        <v>0</v>
      </c>
      <c r="N164" s="108"/>
      <c r="O164" s="129">
        <v>2115001101613</v>
      </c>
      <c r="P164" s="155"/>
      <c r="Q164" s="155"/>
      <c r="R164" s="18" t="s">
        <v>542</v>
      </c>
      <c r="S164" s="18" t="s">
        <v>543</v>
      </c>
      <c r="T164" s="2" t="s">
        <v>541</v>
      </c>
      <c r="U164" s="19">
        <v>150</v>
      </c>
      <c r="V164" s="12">
        <v>-34</v>
      </c>
      <c r="Z164" s="185"/>
    </row>
    <row r="165" spans="1:26" ht="80.650000000000006" customHeight="1">
      <c r="A165" s="126">
        <v>149</v>
      </c>
      <c r="B165" s="137" t="str">
        <f t="shared" si="5"/>
        <v>фото</v>
      </c>
      <c r="C165" s="137" t="str">
        <f t="shared" si="5"/>
        <v>фото</v>
      </c>
      <c r="D165" s="82">
        <v>14653</v>
      </c>
      <c r="E165" s="83" t="s">
        <v>540</v>
      </c>
      <c r="F165" s="84" t="s">
        <v>115</v>
      </c>
      <c r="G165" s="85" t="s">
        <v>539</v>
      </c>
      <c r="H165" s="146" t="s">
        <v>529</v>
      </c>
      <c r="I165" s="146" t="s">
        <v>1249</v>
      </c>
      <c r="J165" s="86">
        <v>1013.8</v>
      </c>
      <c r="K165" s="109">
        <v>1</v>
      </c>
      <c r="L165" s="75"/>
      <c r="M165" s="107">
        <f t="shared" si="6"/>
        <v>0</v>
      </c>
      <c r="N165" s="108"/>
      <c r="O165" s="129">
        <v>2115001146539</v>
      </c>
      <c r="P165" s="155"/>
      <c r="Q165" s="155"/>
      <c r="R165" s="18" t="s">
        <v>542</v>
      </c>
      <c r="S165" s="18" t="s">
        <v>543</v>
      </c>
      <c r="T165" s="2" t="s">
        <v>541</v>
      </c>
      <c r="U165" s="19">
        <v>150</v>
      </c>
      <c r="V165" s="12">
        <v>-34</v>
      </c>
      <c r="Z165" s="185"/>
    </row>
    <row r="166" spans="1:26" ht="60.95" customHeight="1">
      <c r="A166" s="126">
        <v>150</v>
      </c>
      <c r="B166" s="137" t="str">
        <f t="shared" si="5"/>
        <v>фото</v>
      </c>
      <c r="C166" s="137" t="str">
        <f t="shared" si="5"/>
        <v>фото</v>
      </c>
      <c r="D166" s="82">
        <v>4799</v>
      </c>
      <c r="E166" s="83" t="s">
        <v>121</v>
      </c>
      <c r="F166" s="84" t="s">
        <v>115</v>
      </c>
      <c r="G166" s="85" t="s">
        <v>146</v>
      </c>
      <c r="H166" s="146" t="s">
        <v>416</v>
      </c>
      <c r="I166" s="184" t="s">
        <v>1255</v>
      </c>
      <c r="J166" s="86">
        <v>416.4</v>
      </c>
      <c r="K166" s="109">
        <v>5</v>
      </c>
      <c r="L166" s="75"/>
      <c r="M166" s="107">
        <f t="shared" si="6"/>
        <v>0</v>
      </c>
      <c r="N166" s="108"/>
      <c r="O166" s="129">
        <v>4607109940266</v>
      </c>
      <c r="P166" s="155"/>
      <c r="Q166" s="155"/>
      <c r="R166" s="18" t="s">
        <v>347</v>
      </c>
      <c r="S166" s="18" t="s">
        <v>509</v>
      </c>
      <c r="T166" s="2" t="s">
        <v>51</v>
      </c>
      <c r="U166" s="19">
        <v>60</v>
      </c>
      <c r="V166" s="12">
        <v>-30</v>
      </c>
      <c r="Z166" s="185"/>
    </row>
    <row r="167" spans="1:26" ht="60.95" customHeight="1">
      <c r="A167" s="126">
        <v>151</v>
      </c>
      <c r="B167" s="137" t="str">
        <f t="shared" si="5"/>
        <v>фото</v>
      </c>
      <c r="C167" s="137" t="str">
        <f t="shared" si="5"/>
        <v>фото</v>
      </c>
      <c r="D167" s="82">
        <v>4800</v>
      </c>
      <c r="E167" s="83" t="s">
        <v>122</v>
      </c>
      <c r="F167" s="84" t="s">
        <v>115</v>
      </c>
      <c r="G167" s="85" t="s">
        <v>142</v>
      </c>
      <c r="H167" s="146" t="s">
        <v>416</v>
      </c>
      <c r="I167" s="146" t="s">
        <v>1249</v>
      </c>
      <c r="J167" s="86">
        <v>333.7</v>
      </c>
      <c r="K167" s="109">
        <v>5</v>
      </c>
      <c r="L167" s="75"/>
      <c r="M167" s="107">
        <f t="shared" si="6"/>
        <v>0</v>
      </c>
      <c r="N167" s="108" t="s">
        <v>694</v>
      </c>
      <c r="O167" s="129">
        <v>2115001048000</v>
      </c>
      <c r="P167" s="155"/>
      <c r="Q167" s="155"/>
      <c r="R167" s="18" t="s">
        <v>348</v>
      </c>
      <c r="S167" s="18" t="s">
        <v>349</v>
      </c>
      <c r="T167" s="2" t="s">
        <v>48</v>
      </c>
      <c r="U167" s="19">
        <v>120</v>
      </c>
      <c r="V167" s="12">
        <v>-30</v>
      </c>
      <c r="Z167" s="185"/>
    </row>
    <row r="168" spans="1:26" ht="60.95" customHeight="1">
      <c r="A168" s="126">
        <v>152</v>
      </c>
      <c r="B168" s="137" t="str">
        <f t="shared" si="5"/>
        <v>фото</v>
      </c>
      <c r="C168" s="137" t="str">
        <f t="shared" si="5"/>
        <v>фото</v>
      </c>
      <c r="D168" s="82">
        <v>10176</v>
      </c>
      <c r="E168" s="83" t="s">
        <v>122</v>
      </c>
      <c r="F168" s="84" t="s">
        <v>115</v>
      </c>
      <c r="G168" s="85" t="s">
        <v>142</v>
      </c>
      <c r="H168" s="146" t="s">
        <v>529</v>
      </c>
      <c r="I168" s="146" t="s">
        <v>1249</v>
      </c>
      <c r="J168" s="86">
        <v>1013.8</v>
      </c>
      <c r="K168" s="109">
        <v>1</v>
      </c>
      <c r="L168" s="75"/>
      <c r="M168" s="107">
        <f t="shared" si="6"/>
        <v>0</v>
      </c>
      <c r="N168" s="108" t="s">
        <v>694</v>
      </c>
      <c r="O168" s="129">
        <v>2115001101767</v>
      </c>
      <c r="P168" s="155"/>
      <c r="Q168" s="155"/>
      <c r="R168" s="18" t="s">
        <v>348</v>
      </c>
      <c r="S168" s="18" t="s">
        <v>349</v>
      </c>
      <c r="T168" s="2" t="s">
        <v>48</v>
      </c>
      <c r="U168" s="19">
        <v>120</v>
      </c>
      <c r="V168" s="12">
        <v>-30</v>
      </c>
      <c r="Z168" s="185"/>
    </row>
    <row r="169" spans="1:26" ht="60.95" customHeight="1">
      <c r="A169" s="126">
        <v>153</v>
      </c>
      <c r="B169" s="137" t="str">
        <f t="shared" si="5"/>
        <v>фото</v>
      </c>
      <c r="C169" s="137" t="str">
        <f t="shared" si="5"/>
        <v>фото</v>
      </c>
      <c r="D169" s="82">
        <v>4801</v>
      </c>
      <c r="E169" s="83" t="s">
        <v>123</v>
      </c>
      <c r="F169" s="84" t="s">
        <v>115</v>
      </c>
      <c r="G169" s="85" t="s">
        <v>151</v>
      </c>
      <c r="H169" s="146" t="s">
        <v>416</v>
      </c>
      <c r="I169" s="184" t="s">
        <v>1255</v>
      </c>
      <c r="J169" s="86">
        <v>391.8</v>
      </c>
      <c r="K169" s="109">
        <v>5</v>
      </c>
      <c r="L169" s="75"/>
      <c r="M169" s="107">
        <f t="shared" si="6"/>
        <v>0</v>
      </c>
      <c r="N169" s="108"/>
      <c r="O169" s="129">
        <v>4607109940280</v>
      </c>
      <c r="P169" s="155"/>
      <c r="Q169" s="155"/>
      <c r="R169" s="18" t="s">
        <v>350</v>
      </c>
      <c r="S169" s="18" t="s">
        <v>351</v>
      </c>
      <c r="T169" s="2" t="s">
        <v>55</v>
      </c>
      <c r="U169" s="19">
        <v>150</v>
      </c>
      <c r="V169" s="12">
        <v>-30</v>
      </c>
      <c r="Z169" s="185"/>
    </row>
    <row r="170" spans="1:26" ht="67.150000000000006" customHeight="1">
      <c r="A170" s="126">
        <v>154</v>
      </c>
      <c r="B170" s="137" t="str">
        <f t="shared" si="5"/>
        <v>фото</v>
      </c>
      <c r="C170" s="137"/>
      <c r="D170" s="82">
        <v>6156</v>
      </c>
      <c r="E170" s="83" t="s">
        <v>2681</v>
      </c>
      <c r="F170" s="84" t="s">
        <v>115</v>
      </c>
      <c r="G170" s="85" t="s">
        <v>2682</v>
      </c>
      <c r="H170" s="146" t="s">
        <v>416</v>
      </c>
      <c r="I170" s="184" t="s">
        <v>1255</v>
      </c>
      <c r="J170" s="86">
        <v>528.70000000000005</v>
      </c>
      <c r="K170" s="109">
        <v>5</v>
      </c>
      <c r="L170" s="75"/>
      <c r="M170" s="107">
        <f t="shared" si="6"/>
        <v>0</v>
      </c>
      <c r="N170" s="108"/>
      <c r="O170" s="129">
        <v>4607109934487</v>
      </c>
      <c r="P170" s="155"/>
      <c r="Q170" s="155"/>
      <c r="R170" s="18" t="s">
        <v>2681</v>
      </c>
      <c r="S170" s="18"/>
      <c r="T170" s="2" t="s">
        <v>2973</v>
      </c>
      <c r="U170" s="19">
        <v>50</v>
      </c>
      <c r="V170" s="12">
        <v>-34</v>
      </c>
      <c r="Z170" s="185"/>
    </row>
    <row r="171" spans="1:26" ht="67.150000000000006" customHeight="1">
      <c r="A171" s="126">
        <v>155</v>
      </c>
      <c r="B171" s="137" t="str">
        <f t="shared" si="5"/>
        <v>фото</v>
      </c>
      <c r="C171" s="137"/>
      <c r="D171" s="82">
        <v>16025</v>
      </c>
      <c r="E171" s="83" t="s">
        <v>2681</v>
      </c>
      <c r="F171" s="84" t="s">
        <v>115</v>
      </c>
      <c r="G171" s="85" t="s">
        <v>2682</v>
      </c>
      <c r="H171" s="146" t="s">
        <v>495</v>
      </c>
      <c r="I171" s="146" t="s">
        <v>1249</v>
      </c>
      <c r="J171" s="86">
        <v>533.70000000000005</v>
      </c>
      <c r="K171" s="109">
        <v>5</v>
      </c>
      <c r="L171" s="75"/>
      <c r="M171" s="107">
        <f t="shared" si="6"/>
        <v>0</v>
      </c>
      <c r="N171" s="108"/>
      <c r="O171" s="129">
        <v>2115001160252</v>
      </c>
      <c r="P171" s="155"/>
      <c r="Q171" s="155"/>
      <c r="R171" s="18" t="s">
        <v>2681</v>
      </c>
      <c r="S171" s="18"/>
      <c r="T171" s="2" t="s">
        <v>2973</v>
      </c>
      <c r="U171" s="19">
        <v>50</v>
      </c>
      <c r="V171" s="12">
        <v>-34</v>
      </c>
      <c r="Z171" s="185"/>
    </row>
    <row r="172" spans="1:26" ht="62.85" customHeight="1">
      <c r="A172" s="126">
        <v>156</v>
      </c>
      <c r="B172" s="137" t="str">
        <f t="shared" si="5"/>
        <v>фото</v>
      </c>
      <c r="C172" s="137" t="str">
        <f t="shared" si="5"/>
        <v>фото</v>
      </c>
      <c r="D172" s="82">
        <v>4803</v>
      </c>
      <c r="E172" s="83" t="s">
        <v>124</v>
      </c>
      <c r="F172" s="84" t="s">
        <v>115</v>
      </c>
      <c r="G172" s="85" t="s">
        <v>147</v>
      </c>
      <c r="H172" s="146" t="s">
        <v>416</v>
      </c>
      <c r="I172" s="184" t="s">
        <v>1255</v>
      </c>
      <c r="J172" s="86">
        <v>391.8</v>
      </c>
      <c r="K172" s="109">
        <v>5</v>
      </c>
      <c r="L172" s="75"/>
      <c r="M172" s="107">
        <f t="shared" si="6"/>
        <v>0</v>
      </c>
      <c r="N172" s="108"/>
      <c r="O172" s="129">
        <v>4607109940303</v>
      </c>
      <c r="P172" s="155"/>
      <c r="Q172" s="155"/>
      <c r="R172" s="18" t="s">
        <v>352</v>
      </c>
      <c r="S172" s="18" t="s">
        <v>353</v>
      </c>
      <c r="T172" s="2" t="s">
        <v>52</v>
      </c>
      <c r="U172" s="19">
        <v>50</v>
      </c>
      <c r="V172" s="12">
        <v>-30</v>
      </c>
      <c r="Z172" s="185"/>
    </row>
    <row r="173" spans="1:26" ht="80.099999999999994" customHeight="1">
      <c r="A173" s="126">
        <v>157</v>
      </c>
      <c r="B173" s="137" t="str">
        <f t="shared" si="5"/>
        <v>фото</v>
      </c>
      <c r="C173" s="137"/>
      <c r="D173" s="82">
        <v>14646</v>
      </c>
      <c r="E173" s="83" t="s">
        <v>1814</v>
      </c>
      <c r="F173" s="84" t="s">
        <v>115</v>
      </c>
      <c r="G173" s="85" t="s">
        <v>696</v>
      </c>
      <c r="H173" s="146" t="s">
        <v>416</v>
      </c>
      <c r="I173" s="146" t="s">
        <v>1249</v>
      </c>
      <c r="J173" s="86">
        <v>662.2</v>
      </c>
      <c r="K173" s="109">
        <v>5</v>
      </c>
      <c r="L173" s="75"/>
      <c r="M173" s="107">
        <f t="shared" si="6"/>
        <v>0</v>
      </c>
      <c r="N173" s="108"/>
      <c r="O173" s="129">
        <v>2115001146461</v>
      </c>
      <c r="P173" s="155"/>
      <c r="Q173" s="155"/>
      <c r="R173" s="18" t="s">
        <v>697</v>
      </c>
      <c r="S173" s="18"/>
      <c r="T173" s="2" t="s">
        <v>698</v>
      </c>
      <c r="U173" s="19" t="s">
        <v>506</v>
      </c>
      <c r="V173" s="12">
        <v>-34</v>
      </c>
      <c r="Z173" s="185"/>
    </row>
    <row r="174" spans="1:26" ht="60.95" customHeight="1">
      <c r="A174" s="126">
        <v>158</v>
      </c>
      <c r="B174" s="137" t="str">
        <f t="shared" ref="B174:C237" si="7">HYPERLINK("https://www.gardenbulbs.ru/images/Bushes_CL/thumbnails/"&amp;R174&amp;".jpg","фото")</f>
        <v>фото</v>
      </c>
      <c r="C174" s="137"/>
      <c r="D174" s="82">
        <v>5495</v>
      </c>
      <c r="E174" s="83" t="s">
        <v>296</v>
      </c>
      <c r="F174" s="84" t="s">
        <v>115</v>
      </c>
      <c r="G174" s="85" t="s">
        <v>295</v>
      </c>
      <c r="H174" s="146" t="s">
        <v>416</v>
      </c>
      <c r="I174" s="184" t="s">
        <v>1255</v>
      </c>
      <c r="J174" s="86">
        <v>528.70000000000005</v>
      </c>
      <c r="K174" s="109">
        <v>5</v>
      </c>
      <c r="L174" s="75"/>
      <c r="M174" s="107">
        <f t="shared" ref="M174:M214" si="8">IFERROR(L174*J174,0)</f>
        <v>0</v>
      </c>
      <c r="N174" s="108"/>
      <c r="O174" s="129">
        <v>4607109936306</v>
      </c>
      <c r="P174" s="155"/>
      <c r="Q174" s="155"/>
      <c r="R174" s="18" t="s">
        <v>296</v>
      </c>
      <c r="S174" s="18"/>
      <c r="T174" s="2" t="s">
        <v>297</v>
      </c>
      <c r="U174" s="19" t="s">
        <v>86</v>
      </c>
      <c r="V174" s="12">
        <v>-30</v>
      </c>
      <c r="Z174" s="185"/>
    </row>
    <row r="175" spans="1:26" ht="60.95" customHeight="1">
      <c r="A175" s="126">
        <v>159</v>
      </c>
      <c r="B175" s="137" t="str">
        <f t="shared" si="7"/>
        <v>фото</v>
      </c>
      <c r="C175" s="137"/>
      <c r="D175" s="82">
        <v>10177</v>
      </c>
      <c r="E175" s="83" t="s">
        <v>296</v>
      </c>
      <c r="F175" s="84" t="s">
        <v>115</v>
      </c>
      <c r="G175" s="85" t="s">
        <v>295</v>
      </c>
      <c r="H175" s="146" t="s">
        <v>529</v>
      </c>
      <c r="I175" s="146" t="s">
        <v>1249</v>
      </c>
      <c r="J175" s="86">
        <v>1041.2</v>
      </c>
      <c r="K175" s="109">
        <v>1</v>
      </c>
      <c r="L175" s="75"/>
      <c r="M175" s="107">
        <f t="shared" si="8"/>
        <v>0</v>
      </c>
      <c r="N175" s="108" t="s">
        <v>694</v>
      </c>
      <c r="O175" s="129">
        <v>2115001101774</v>
      </c>
      <c r="P175" s="155"/>
      <c r="Q175" s="155"/>
      <c r="R175" s="18" t="s">
        <v>296</v>
      </c>
      <c r="S175" s="18"/>
      <c r="T175" s="2" t="s">
        <v>297</v>
      </c>
      <c r="U175" s="19" t="s">
        <v>86</v>
      </c>
      <c r="V175" s="12">
        <v>-30</v>
      </c>
      <c r="Z175" s="185"/>
    </row>
    <row r="176" spans="1:26" ht="60.95" customHeight="1">
      <c r="A176" s="126">
        <v>160</v>
      </c>
      <c r="B176" s="137" t="str">
        <f t="shared" si="7"/>
        <v>фото</v>
      </c>
      <c r="C176" s="137" t="str">
        <f t="shared" si="7"/>
        <v>фото</v>
      </c>
      <c r="D176" s="82">
        <v>4804</v>
      </c>
      <c r="E176" s="83" t="s">
        <v>125</v>
      </c>
      <c r="F176" s="84" t="s">
        <v>115</v>
      </c>
      <c r="G176" s="85" t="s">
        <v>149</v>
      </c>
      <c r="H176" s="146" t="s">
        <v>416</v>
      </c>
      <c r="I176" s="184" t="s">
        <v>1255</v>
      </c>
      <c r="J176" s="86">
        <v>438.4</v>
      </c>
      <c r="K176" s="109">
        <v>5</v>
      </c>
      <c r="L176" s="75"/>
      <c r="M176" s="107">
        <f t="shared" si="8"/>
        <v>0</v>
      </c>
      <c r="N176" s="108"/>
      <c r="O176" s="129">
        <v>4607109940310</v>
      </c>
      <c r="P176" s="155"/>
      <c r="Q176" s="155"/>
      <c r="R176" s="18" t="s">
        <v>354</v>
      </c>
      <c r="S176" s="18" t="s">
        <v>355</v>
      </c>
      <c r="T176" s="2" t="s">
        <v>53</v>
      </c>
      <c r="U176" s="19">
        <v>120</v>
      </c>
      <c r="V176" s="12">
        <v>-30</v>
      </c>
      <c r="Z176" s="185"/>
    </row>
    <row r="177" spans="1:26" ht="65.45" customHeight="1">
      <c r="A177" s="126">
        <v>161</v>
      </c>
      <c r="B177" s="137" t="str">
        <f t="shared" si="7"/>
        <v>фото</v>
      </c>
      <c r="C177" s="137"/>
      <c r="D177" s="82">
        <v>5496</v>
      </c>
      <c r="E177" s="83" t="s">
        <v>299</v>
      </c>
      <c r="F177" s="84" t="s">
        <v>115</v>
      </c>
      <c r="G177" s="85" t="s">
        <v>298</v>
      </c>
      <c r="H177" s="146" t="s">
        <v>416</v>
      </c>
      <c r="I177" s="184" t="s">
        <v>1255</v>
      </c>
      <c r="J177" s="86">
        <v>438.4</v>
      </c>
      <c r="K177" s="109">
        <v>5</v>
      </c>
      <c r="L177" s="75"/>
      <c r="M177" s="107">
        <f t="shared" si="8"/>
        <v>0</v>
      </c>
      <c r="N177" s="108"/>
      <c r="O177" s="129">
        <v>4607109936290</v>
      </c>
      <c r="P177" s="155"/>
      <c r="Q177" s="155"/>
      <c r="R177" s="18" t="s">
        <v>299</v>
      </c>
      <c r="S177" s="18"/>
      <c r="T177" s="2" t="s">
        <v>300</v>
      </c>
      <c r="U177" s="19" t="s">
        <v>182</v>
      </c>
      <c r="V177" s="12">
        <v>-30</v>
      </c>
      <c r="Z177" s="185"/>
    </row>
    <row r="178" spans="1:26" ht="65.45" customHeight="1">
      <c r="A178" s="126">
        <v>162</v>
      </c>
      <c r="B178" s="137" t="str">
        <f t="shared" si="7"/>
        <v>фото</v>
      </c>
      <c r="C178" s="137"/>
      <c r="D178" s="82">
        <v>10939</v>
      </c>
      <c r="E178" s="83" t="s">
        <v>299</v>
      </c>
      <c r="F178" s="84" t="s">
        <v>115</v>
      </c>
      <c r="G178" s="85" t="s">
        <v>298</v>
      </c>
      <c r="H178" s="146" t="s">
        <v>529</v>
      </c>
      <c r="I178" s="146" t="s">
        <v>1249</v>
      </c>
      <c r="J178" s="86">
        <v>1013.8</v>
      </c>
      <c r="K178" s="109">
        <v>1</v>
      </c>
      <c r="L178" s="75"/>
      <c r="M178" s="107">
        <f t="shared" si="8"/>
        <v>0</v>
      </c>
      <c r="N178" s="108" t="s">
        <v>694</v>
      </c>
      <c r="O178" s="129">
        <v>2115001109398</v>
      </c>
      <c r="P178" s="155"/>
      <c r="Q178" s="155"/>
      <c r="R178" s="18" t="s">
        <v>299</v>
      </c>
      <c r="S178" s="18"/>
      <c r="T178" s="2" t="s">
        <v>300</v>
      </c>
      <c r="U178" s="19" t="s">
        <v>182</v>
      </c>
      <c r="V178" s="12">
        <v>-30</v>
      </c>
      <c r="Z178" s="185"/>
    </row>
    <row r="179" spans="1:26" ht="80.099999999999994" customHeight="1">
      <c r="A179" s="126">
        <v>163</v>
      </c>
      <c r="B179" s="137" t="str">
        <f t="shared" si="7"/>
        <v>фото</v>
      </c>
      <c r="C179" s="137"/>
      <c r="D179" s="82">
        <v>7353</v>
      </c>
      <c r="E179" s="83" t="s">
        <v>1148</v>
      </c>
      <c r="F179" s="84" t="s">
        <v>115</v>
      </c>
      <c r="G179" s="85" t="s">
        <v>1149</v>
      </c>
      <c r="H179" s="146" t="s">
        <v>416</v>
      </c>
      <c r="I179" s="184" t="s">
        <v>1255</v>
      </c>
      <c r="J179" s="86">
        <v>438.4</v>
      </c>
      <c r="K179" s="109">
        <v>5</v>
      </c>
      <c r="L179" s="75"/>
      <c r="M179" s="107">
        <f t="shared" si="8"/>
        <v>0</v>
      </c>
      <c r="N179" s="108" t="s">
        <v>694</v>
      </c>
      <c r="O179" s="129">
        <v>4607109949979</v>
      </c>
      <c r="P179" s="155"/>
      <c r="Q179" s="155"/>
      <c r="R179" s="18" t="s">
        <v>1148</v>
      </c>
      <c r="S179" s="18"/>
      <c r="T179" s="2" t="s">
        <v>1155</v>
      </c>
      <c r="U179" s="19" t="s">
        <v>28</v>
      </c>
      <c r="V179" s="12">
        <v>-30</v>
      </c>
      <c r="Z179" s="185"/>
    </row>
    <row r="180" spans="1:26" ht="80.099999999999994" customHeight="1">
      <c r="A180" s="126">
        <v>164</v>
      </c>
      <c r="B180" s="137" t="str">
        <f t="shared" si="7"/>
        <v>фото</v>
      </c>
      <c r="C180" s="137"/>
      <c r="D180" s="82">
        <v>7276</v>
      </c>
      <c r="E180" s="83" t="s">
        <v>1815</v>
      </c>
      <c r="F180" s="84" t="s">
        <v>115</v>
      </c>
      <c r="G180" s="85" t="s">
        <v>1816</v>
      </c>
      <c r="H180" s="146" t="s">
        <v>416</v>
      </c>
      <c r="I180" s="184" t="s">
        <v>1255</v>
      </c>
      <c r="J180" s="86">
        <v>438.4</v>
      </c>
      <c r="K180" s="109">
        <v>5</v>
      </c>
      <c r="L180" s="75"/>
      <c r="M180" s="107">
        <f t="shared" si="8"/>
        <v>0</v>
      </c>
      <c r="N180" s="108" t="s">
        <v>694</v>
      </c>
      <c r="O180" s="129">
        <v>4607109912119</v>
      </c>
      <c r="P180" s="155"/>
      <c r="Q180" s="155"/>
      <c r="R180" s="18" t="s">
        <v>1815</v>
      </c>
      <c r="S180" s="18"/>
      <c r="T180" s="2" t="s">
        <v>1973</v>
      </c>
      <c r="U180" s="19">
        <v>100</v>
      </c>
      <c r="V180" s="12">
        <v>-34</v>
      </c>
      <c r="Z180" s="185"/>
    </row>
    <row r="181" spans="1:26" ht="79.900000000000006" customHeight="1">
      <c r="A181" s="126">
        <v>165</v>
      </c>
      <c r="B181" s="137" t="str">
        <f t="shared" si="7"/>
        <v>фото</v>
      </c>
      <c r="C181" s="137"/>
      <c r="D181" s="82">
        <v>14657</v>
      </c>
      <c r="E181" s="83" t="s">
        <v>699</v>
      </c>
      <c r="F181" s="84" t="s">
        <v>115</v>
      </c>
      <c r="G181" s="85" t="s">
        <v>700</v>
      </c>
      <c r="H181" s="146" t="s">
        <v>416</v>
      </c>
      <c r="I181" s="184" t="s">
        <v>1255</v>
      </c>
      <c r="J181" s="86">
        <v>528.70000000000005</v>
      </c>
      <c r="K181" s="109">
        <v>5</v>
      </c>
      <c r="L181" s="75"/>
      <c r="M181" s="107">
        <f t="shared" si="8"/>
        <v>0</v>
      </c>
      <c r="N181" s="108"/>
      <c r="O181" s="129">
        <v>4607109912089</v>
      </c>
      <c r="P181" s="155"/>
      <c r="Q181" s="155"/>
      <c r="R181" s="18" t="s">
        <v>699</v>
      </c>
      <c r="S181" s="18"/>
      <c r="T181" s="2" t="s">
        <v>701</v>
      </c>
      <c r="U181" s="19" t="s">
        <v>28</v>
      </c>
      <c r="V181" s="12">
        <v>-34</v>
      </c>
      <c r="Z181" s="185"/>
    </row>
    <row r="182" spans="1:26" ht="79.900000000000006" customHeight="1">
      <c r="A182" s="126">
        <v>166</v>
      </c>
      <c r="B182" s="137" t="str">
        <f t="shared" si="7"/>
        <v>фото</v>
      </c>
      <c r="C182" s="137"/>
      <c r="D182" s="82">
        <v>14658</v>
      </c>
      <c r="E182" s="83" t="s">
        <v>699</v>
      </c>
      <c r="F182" s="84" t="s">
        <v>115</v>
      </c>
      <c r="G182" s="85" t="s">
        <v>700</v>
      </c>
      <c r="H182" s="146" t="s">
        <v>529</v>
      </c>
      <c r="I182" s="146" t="s">
        <v>1249</v>
      </c>
      <c r="J182" s="86">
        <v>1128.7</v>
      </c>
      <c r="K182" s="109">
        <v>1</v>
      </c>
      <c r="L182" s="75"/>
      <c r="M182" s="107">
        <f t="shared" si="8"/>
        <v>0</v>
      </c>
      <c r="N182" s="108" t="s">
        <v>694</v>
      </c>
      <c r="O182" s="129">
        <v>2115001146584</v>
      </c>
      <c r="P182" s="155"/>
      <c r="Q182" s="155"/>
      <c r="R182" s="18" t="s">
        <v>699</v>
      </c>
      <c r="S182" s="18"/>
      <c r="T182" s="2" t="s">
        <v>701</v>
      </c>
      <c r="U182" s="19" t="s">
        <v>28</v>
      </c>
      <c r="V182" s="12">
        <v>-34</v>
      </c>
      <c r="Z182" s="185"/>
    </row>
    <row r="183" spans="1:26" ht="70.7" customHeight="1">
      <c r="A183" s="126">
        <v>167</v>
      </c>
      <c r="B183" s="137" t="str">
        <f t="shared" si="7"/>
        <v>фото</v>
      </c>
      <c r="C183" s="137" t="str">
        <f t="shared" ref="C183:C220" si="9">HYPERLINK("https://www.gardenbulbs.ru/images/Bushes_CL/thumbnails/"&amp;S183&amp;".jpg","фото")</f>
        <v>фото</v>
      </c>
      <c r="D183" s="82">
        <v>10162</v>
      </c>
      <c r="E183" s="83" t="s">
        <v>545</v>
      </c>
      <c r="F183" s="84" t="s">
        <v>115</v>
      </c>
      <c r="G183" s="85" t="s">
        <v>544</v>
      </c>
      <c r="H183" s="146" t="s">
        <v>416</v>
      </c>
      <c r="I183" s="184" t="s">
        <v>1255</v>
      </c>
      <c r="J183" s="86">
        <v>438.4</v>
      </c>
      <c r="K183" s="109">
        <v>5</v>
      </c>
      <c r="L183" s="75"/>
      <c r="M183" s="107">
        <f t="shared" si="8"/>
        <v>0</v>
      </c>
      <c r="N183" s="108"/>
      <c r="O183" s="129">
        <v>4607109987803</v>
      </c>
      <c r="P183" s="155"/>
      <c r="Q183" s="155"/>
      <c r="R183" s="18" t="s">
        <v>547</v>
      </c>
      <c r="S183" s="18" t="s">
        <v>548</v>
      </c>
      <c r="T183" s="2" t="s">
        <v>546</v>
      </c>
      <c r="U183" s="19">
        <v>150</v>
      </c>
      <c r="V183" s="12">
        <v>-34</v>
      </c>
      <c r="Z183" s="185"/>
    </row>
    <row r="184" spans="1:26" ht="60.95" customHeight="1">
      <c r="A184" s="126">
        <v>168</v>
      </c>
      <c r="B184" s="137" t="str">
        <f t="shared" si="7"/>
        <v>фото</v>
      </c>
      <c r="C184" s="137"/>
      <c r="D184" s="82">
        <v>12815</v>
      </c>
      <c r="E184" s="83" t="s">
        <v>2143</v>
      </c>
      <c r="F184" s="84" t="s">
        <v>115</v>
      </c>
      <c r="G184" s="85" t="s">
        <v>2144</v>
      </c>
      <c r="H184" s="146" t="s">
        <v>416</v>
      </c>
      <c r="I184" s="146" t="s">
        <v>1249</v>
      </c>
      <c r="J184" s="86">
        <v>380.3</v>
      </c>
      <c r="K184" s="109">
        <v>5</v>
      </c>
      <c r="L184" s="75"/>
      <c r="M184" s="107">
        <f t="shared" si="8"/>
        <v>0</v>
      </c>
      <c r="N184" s="108" t="s">
        <v>694</v>
      </c>
      <c r="O184" s="129">
        <v>2115001128153</v>
      </c>
      <c r="P184" s="155"/>
      <c r="Q184" s="155"/>
      <c r="R184" s="18" t="s">
        <v>2143</v>
      </c>
      <c r="S184" s="18"/>
      <c r="T184" s="2" t="s">
        <v>2233</v>
      </c>
      <c r="U184" s="19">
        <v>150</v>
      </c>
      <c r="V184" s="12">
        <v>-34</v>
      </c>
      <c r="Z184" s="185"/>
    </row>
    <row r="185" spans="1:26" ht="78.75" customHeight="1">
      <c r="A185" s="126">
        <v>169</v>
      </c>
      <c r="B185" s="137" t="str">
        <f t="shared" si="7"/>
        <v>фото</v>
      </c>
      <c r="C185" s="137"/>
      <c r="D185" s="82">
        <v>14281</v>
      </c>
      <c r="E185" s="83" t="s">
        <v>952</v>
      </c>
      <c r="F185" s="84" t="s">
        <v>115</v>
      </c>
      <c r="G185" s="85" t="s">
        <v>953</v>
      </c>
      <c r="H185" s="146" t="s">
        <v>416</v>
      </c>
      <c r="I185" s="184" t="s">
        <v>1255</v>
      </c>
      <c r="J185" s="86">
        <v>528.70000000000005</v>
      </c>
      <c r="K185" s="109">
        <v>5</v>
      </c>
      <c r="L185" s="75"/>
      <c r="M185" s="107">
        <f t="shared" si="8"/>
        <v>0</v>
      </c>
      <c r="N185" s="108"/>
      <c r="O185" s="129">
        <v>4607109917275</v>
      </c>
      <c r="P185" s="155"/>
      <c r="Q185" s="155"/>
      <c r="R185" s="18" t="s">
        <v>952</v>
      </c>
      <c r="S185" s="18"/>
      <c r="T185" s="2" t="s">
        <v>993</v>
      </c>
      <c r="U185" s="19" t="s">
        <v>994</v>
      </c>
      <c r="V185" s="12">
        <v>-34</v>
      </c>
      <c r="Z185" s="185"/>
    </row>
    <row r="186" spans="1:26" ht="42.4" customHeight="1">
      <c r="A186" s="126">
        <v>170</v>
      </c>
      <c r="B186" s="137" t="str">
        <f t="shared" si="7"/>
        <v>фото</v>
      </c>
      <c r="C186" s="1"/>
      <c r="D186" s="82">
        <v>14659</v>
      </c>
      <c r="E186" s="83" t="s">
        <v>702</v>
      </c>
      <c r="F186" s="84" t="s">
        <v>115</v>
      </c>
      <c r="G186" s="85" t="s">
        <v>703</v>
      </c>
      <c r="H186" s="146" t="s">
        <v>416</v>
      </c>
      <c r="I186" s="146" t="s">
        <v>1249</v>
      </c>
      <c r="J186" s="86">
        <v>470.6</v>
      </c>
      <c r="K186" s="109">
        <v>5</v>
      </c>
      <c r="L186" s="75"/>
      <c r="M186" s="107">
        <f t="shared" si="8"/>
        <v>0</v>
      </c>
      <c r="N186" s="108"/>
      <c r="O186" s="129">
        <v>2115001146591</v>
      </c>
      <c r="P186" s="155"/>
      <c r="Q186" s="155"/>
      <c r="R186" s="18" t="s">
        <v>702</v>
      </c>
      <c r="S186" s="18"/>
      <c r="T186" s="2" t="s">
        <v>704</v>
      </c>
      <c r="U186" s="19" t="s">
        <v>181</v>
      </c>
      <c r="V186" s="12">
        <v>-34</v>
      </c>
      <c r="Z186" s="185"/>
    </row>
    <row r="187" spans="1:26" ht="42.4" customHeight="1">
      <c r="A187" s="126">
        <v>171</v>
      </c>
      <c r="B187" s="137" t="str">
        <f t="shared" si="7"/>
        <v>фото</v>
      </c>
      <c r="C187" s="1"/>
      <c r="D187" s="82">
        <v>4373</v>
      </c>
      <c r="E187" s="83" t="s">
        <v>702</v>
      </c>
      <c r="F187" s="84" t="s">
        <v>115</v>
      </c>
      <c r="G187" s="85" t="s">
        <v>703</v>
      </c>
      <c r="H187" s="146" t="s">
        <v>529</v>
      </c>
      <c r="I187" s="146" t="s">
        <v>1249</v>
      </c>
      <c r="J187" s="86">
        <v>1041.2</v>
      </c>
      <c r="K187" s="109">
        <v>1</v>
      </c>
      <c r="L187" s="75"/>
      <c r="M187" s="107">
        <f t="shared" si="8"/>
        <v>0</v>
      </c>
      <c r="N187" s="108" t="s">
        <v>944</v>
      </c>
      <c r="O187" s="129">
        <v>2115001176802</v>
      </c>
      <c r="P187" s="155"/>
      <c r="Q187" s="155"/>
      <c r="R187" s="18" t="s">
        <v>702</v>
      </c>
      <c r="S187" s="18"/>
      <c r="T187" s="2" t="s">
        <v>704</v>
      </c>
      <c r="U187" s="19" t="s">
        <v>181</v>
      </c>
      <c r="V187" s="12">
        <v>-34</v>
      </c>
      <c r="Z187" s="185"/>
    </row>
    <row r="188" spans="1:26" ht="78.599999999999994" customHeight="1">
      <c r="A188" s="126">
        <v>172</v>
      </c>
      <c r="B188" s="137" t="str">
        <f t="shared" si="7"/>
        <v>фото</v>
      </c>
      <c r="C188" s="1"/>
      <c r="D188" s="82">
        <v>422</v>
      </c>
      <c r="E188" s="83" t="s">
        <v>1150</v>
      </c>
      <c r="F188" s="84" t="s">
        <v>115</v>
      </c>
      <c r="G188" s="85" t="s">
        <v>1151</v>
      </c>
      <c r="H188" s="146" t="s">
        <v>416</v>
      </c>
      <c r="I188" s="184" t="s">
        <v>1255</v>
      </c>
      <c r="J188" s="86">
        <v>438.4</v>
      </c>
      <c r="K188" s="109">
        <v>5</v>
      </c>
      <c r="L188" s="75"/>
      <c r="M188" s="107">
        <f t="shared" si="8"/>
        <v>0</v>
      </c>
      <c r="N188" s="108" t="s">
        <v>694</v>
      </c>
      <c r="O188" s="129">
        <v>4607109911136</v>
      </c>
      <c r="P188" s="155"/>
      <c r="Q188" s="155"/>
      <c r="R188" s="18" t="s">
        <v>1150</v>
      </c>
      <c r="S188" s="18"/>
      <c r="T188" s="2" t="s">
        <v>1156</v>
      </c>
      <c r="U188" s="19">
        <v>50</v>
      </c>
      <c r="V188" s="12">
        <v>-30</v>
      </c>
      <c r="Z188" s="185"/>
    </row>
    <row r="189" spans="1:26" ht="60.95" customHeight="1">
      <c r="A189" s="126">
        <v>173</v>
      </c>
      <c r="B189" s="137" t="str">
        <f t="shared" si="7"/>
        <v>фото</v>
      </c>
      <c r="C189" s="137" t="str">
        <f t="shared" si="7"/>
        <v>фото</v>
      </c>
      <c r="D189" s="82">
        <v>4809</v>
      </c>
      <c r="E189" s="83" t="s">
        <v>126</v>
      </c>
      <c r="F189" s="84" t="s">
        <v>115</v>
      </c>
      <c r="G189" s="85" t="s">
        <v>150</v>
      </c>
      <c r="H189" s="146" t="s">
        <v>416</v>
      </c>
      <c r="I189" s="184" t="s">
        <v>1255</v>
      </c>
      <c r="J189" s="86">
        <v>391.8</v>
      </c>
      <c r="K189" s="109">
        <v>5</v>
      </c>
      <c r="L189" s="75"/>
      <c r="M189" s="107">
        <f t="shared" si="8"/>
        <v>0</v>
      </c>
      <c r="N189" s="108"/>
      <c r="O189" s="129">
        <v>4607109940365</v>
      </c>
      <c r="P189" s="155"/>
      <c r="Q189" s="155"/>
      <c r="R189" s="18" t="s">
        <v>356</v>
      </c>
      <c r="S189" s="18" t="s">
        <v>357</v>
      </c>
      <c r="T189" s="2" t="s">
        <v>54</v>
      </c>
      <c r="U189" s="19">
        <v>150</v>
      </c>
      <c r="V189" s="12">
        <v>-34</v>
      </c>
      <c r="Z189" s="185"/>
    </row>
    <row r="190" spans="1:26" ht="60.95" customHeight="1">
      <c r="A190" s="126">
        <v>174</v>
      </c>
      <c r="B190" s="137" t="str">
        <f t="shared" si="7"/>
        <v>фото</v>
      </c>
      <c r="C190" s="137" t="str">
        <f t="shared" si="7"/>
        <v>фото</v>
      </c>
      <c r="D190" s="82">
        <v>10202</v>
      </c>
      <c r="E190" s="83" t="s">
        <v>126</v>
      </c>
      <c r="F190" s="84" t="s">
        <v>115</v>
      </c>
      <c r="G190" s="85" t="s">
        <v>150</v>
      </c>
      <c r="H190" s="146" t="s">
        <v>529</v>
      </c>
      <c r="I190" s="146" t="s">
        <v>1249</v>
      </c>
      <c r="J190" s="86">
        <v>931.7</v>
      </c>
      <c r="K190" s="109">
        <v>1</v>
      </c>
      <c r="L190" s="75"/>
      <c r="M190" s="107">
        <f t="shared" si="8"/>
        <v>0</v>
      </c>
      <c r="N190" s="108" t="s">
        <v>694</v>
      </c>
      <c r="O190" s="129">
        <v>2115001102023</v>
      </c>
      <c r="P190" s="155"/>
      <c r="Q190" s="155"/>
      <c r="R190" s="18" t="s">
        <v>356</v>
      </c>
      <c r="S190" s="18" t="s">
        <v>357</v>
      </c>
      <c r="T190" s="2" t="s">
        <v>54</v>
      </c>
      <c r="U190" s="19">
        <v>150</v>
      </c>
      <c r="V190" s="12">
        <v>-34</v>
      </c>
      <c r="Z190" s="185"/>
    </row>
    <row r="191" spans="1:26" ht="60.95" customHeight="1">
      <c r="A191" s="126">
        <v>175</v>
      </c>
      <c r="B191" s="137" t="str">
        <f t="shared" si="7"/>
        <v>фото</v>
      </c>
      <c r="C191" s="137"/>
      <c r="D191" s="82">
        <v>14660</v>
      </c>
      <c r="E191" s="83" t="s">
        <v>705</v>
      </c>
      <c r="F191" s="84" t="s">
        <v>115</v>
      </c>
      <c r="G191" s="85" t="s">
        <v>706</v>
      </c>
      <c r="H191" s="146" t="s">
        <v>416</v>
      </c>
      <c r="I191" s="184" t="s">
        <v>1255</v>
      </c>
      <c r="J191" s="86">
        <v>391.8</v>
      </c>
      <c r="K191" s="109">
        <v>5</v>
      </c>
      <c r="L191" s="75"/>
      <c r="M191" s="107">
        <f t="shared" si="8"/>
        <v>0</v>
      </c>
      <c r="N191" s="108"/>
      <c r="O191" s="129">
        <v>4607109912058</v>
      </c>
      <c r="P191" s="155"/>
      <c r="Q191" s="155"/>
      <c r="R191" s="18" t="s">
        <v>705</v>
      </c>
      <c r="S191" s="18"/>
      <c r="T191" s="2" t="s">
        <v>707</v>
      </c>
      <c r="U191" s="19" t="s">
        <v>180</v>
      </c>
      <c r="V191" s="12">
        <v>-34</v>
      </c>
      <c r="Z191" s="185"/>
    </row>
    <row r="192" spans="1:26" ht="41.85" customHeight="1">
      <c r="A192" s="126">
        <v>176</v>
      </c>
      <c r="B192" s="137" t="str">
        <f t="shared" si="7"/>
        <v>фото</v>
      </c>
      <c r="C192" s="137" t="str">
        <f t="shared" ref="C192:C193" si="10">HYPERLINK("https://www.gardenbulbs.ru/images/Bushes_CL/thumbnails/"&amp;S192&amp;".jpg","фото")</f>
        <v>фото</v>
      </c>
      <c r="D192" s="82">
        <v>7350</v>
      </c>
      <c r="E192" s="83" t="s">
        <v>641</v>
      </c>
      <c r="F192" s="84" t="s">
        <v>115</v>
      </c>
      <c r="G192" s="85" t="s">
        <v>640</v>
      </c>
      <c r="H192" s="146" t="s">
        <v>416</v>
      </c>
      <c r="I192" s="184" t="s">
        <v>1255</v>
      </c>
      <c r="J192" s="86">
        <v>528.70000000000005</v>
      </c>
      <c r="K192" s="109">
        <v>5</v>
      </c>
      <c r="L192" s="75"/>
      <c r="M192" s="107">
        <f t="shared" si="8"/>
        <v>0</v>
      </c>
      <c r="N192" s="108"/>
      <c r="O192" s="129">
        <v>4607109949948</v>
      </c>
      <c r="P192" s="155"/>
      <c r="Q192" s="155"/>
      <c r="R192" s="18" t="s">
        <v>643</v>
      </c>
      <c r="S192" s="18" t="s">
        <v>644</v>
      </c>
      <c r="T192" s="2" t="s">
        <v>995</v>
      </c>
      <c r="U192" s="19" t="s">
        <v>642</v>
      </c>
      <c r="V192" s="12">
        <v>-34</v>
      </c>
      <c r="Z192" s="185"/>
    </row>
    <row r="193" spans="1:26" ht="41.85" customHeight="1">
      <c r="A193" s="126">
        <v>177</v>
      </c>
      <c r="B193" s="137" t="str">
        <f t="shared" si="7"/>
        <v>фото</v>
      </c>
      <c r="C193" s="137" t="str">
        <f t="shared" si="10"/>
        <v>фото</v>
      </c>
      <c r="D193" s="82">
        <v>14282</v>
      </c>
      <c r="E193" s="83" t="s">
        <v>641</v>
      </c>
      <c r="F193" s="84" t="s">
        <v>115</v>
      </c>
      <c r="G193" s="85" t="s">
        <v>640</v>
      </c>
      <c r="H193" s="146" t="s">
        <v>529</v>
      </c>
      <c r="I193" s="146" t="s">
        <v>1249</v>
      </c>
      <c r="J193" s="86">
        <v>1041.2</v>
      </c>
      <c r="K193" s="109">
        <v>1</v>
      </c>
      <c r="L193" s="75"/>
      <c r="M193" s="107">
        <f t="shared" si="8"/>
        <v>0</v>
      </c>
      <c r="N193" s="108" t="s">
        <v>694</v>
      </c>
      <c r="O193" s="129">
        <v>2115000142822</v>
      </c>
      <c r="P193" s="155"/>
      <c r="Q193" s="155"/>
      <c r="R193" s="18" t="s">
        <v>643</v>
      </c>
      <c r="S193" s="18" t="s">
        <v>644</v>
      </c>
      <c r="T193" s="2" t="s">
        <v>995</v>
      </c>
      <c r="U193" s="19" t="s">
        <v>642</v>
      </c>
      <c r="V193" s="12">
        <v>-34</v>
      </c>
      <c r="Z193" s="185"/>
    </row>
    <row r="194" spans="1:26" ht="78.2" customHeight="1">
      <c r="A194" s="126">
        <v>178</v>
      </c>
      <c r="B194" s="137" t="str">
        <f t="shared" si="7"/>
        <v>фото</v>
      </c>
      <c r="C194" s="137"/>
      <c r="D194" s="82">
        <v>7315</v>
      </c>
      <c r="E194" s="83" t="s">
        <v>1817</v>
      </c>
      <c r="F194" s="84" t="s">
        <v>115</v>
      </c>
      <c r="G194" s="85" t="s">
        <v>1818</v>
      </c>
      <c r="H194" s="146" t="s">
        <v>416</v>
      </c>
      <c r="I194" s="184" t="s">
        <v>1255</v>
      </c>
      <c r="J194" s="86">
        <v>391.8</v>
      </c>
      <c r="K194" s="109">
        <v>5</v>
      </c>
      <c r="L194" s="75"/>
      <c r="M194" s="107">
        <f t="shared" si="8"/>
        <v>0</v>
      </c>
      <c r="N194" s="108" t="s">
        <v>694</v>
      </c>
      <c r="O194" s="129">
        <v>4607109989999</v>
      </c>
      <c r="P194" s="155"/>
      <c r="Q194" s="155"/>
      <c r="R194" s="18" t="s">
        <v>1817</v>
      </c>
      <c r="S194" s="18"/>
      <c r="T194" s="2" t="s">
        <v>1974</v>
      </c>
      <c r="U194" s="19">
        <v>100</v>
      </c>
      <c r="V194" s="12">
        <v>-34</v>
      </c>
      <c r="Z194" s="185"/>
    </row>
    <row r="195" spans="1:26" ht="62.45" customHeight="1">
      <c r="A195" s="126">
        <v>179</v>
      </c>
      <c r="B195" s="137" t="str">
        <f t="shared" si="7"/>
        <v>фото</v>
      </c>
      <c r="C195" s="137" t="str">
        <f t="shared" si="7"/>
        <v>фото</v>
      </c>
      <c r="D195" s="82">
        <v>2056</v>
      </c>
      <c r="E195" s="83" t="s">
        <v>1819</v>
      </c>
      <c r="F195" s="84" t="s">
        <v>115</v>
      </c>
      <c r="G195" s="85" t="s">
        <v>1820</v>
      </c>
      <c r="H195" s="146" t="s">
        <v>529</v>
      </c>
      <c r="I195" s="146" t="s">
        <v>1249</v>
      </c>
      <c r="J195" s="86">
        <v>1041.2</v>
      </c>
      <c r="K195" s="109">
        <v>1</v>
      </c>
      <c r="L195" s="75"/>
      <c r="M195" s="107">
        <f t="shared" si="8"/>
        <v>0</v>
      </c>
      <c r="N195" s="108" t="s">
        <v>694</v>
      </c>
      <c r="O195" s="129">
        <v>2115001020563</v>
      </c>
      <c r="P195" s="155"/>
      <c r="Q195" s="155"/>
      <c r="R195" s="18" t="s">
        <v>1931</v>
      </c>
      <c r="S195" s="18" t="s">
        <v>1932</v>
      </c>
      <c r="T195" s="2" t="s">
        <v>1975</v>
      </c>
      <c r="U195" s="19">
        <v>100</v>
      </c>
      <c r="V195" s="12">
        <v>-34</v>
      </c>
      <c r="Z195" s="185"/>
    </row>
    <row r="196" spans="1:26" ht="80.099999999999994" customHeight="1">
      <c r="A196" s="126">
        <v>180</v>
      </c>
      <c r="B196" s="137" t="str">
        <f t="shared" si="7"/>
        <v>фото</v>
      </c>
      <c r="C196" s="137"/>
      <c r="D196" s="82">
        <v>7309</v>
      </c>
      <c r="E196" s="83" t="s">
        <v>1152</v>
      </c>
      <c r="F196" s="84" t="s">
        <v>115</v>
      </c>
      <c r="G196" s="85" t="s">
        <v>1153</v>
      </c>
      <c r="H196" s="146" t="s">
        <v>416</v>
      </c>
      <c r="I196" s="184" t="s">
        <v>1255</v>
      </c>
      <c r="J196" s="86">
        <v>528.70000000000005</v>
      </c>
      <c r="K196" s="109">
        <v>5</v>
      </c>
      <c r="L196" s="75"/>
      <c r="M196" s="107">
        <f t="shared" si="8"/>
        <v>0</v>
      </c>
      <c r="N196" s="108" t="s">
        <v>694</v>
      </c>
      <c r="O196" s="129">
        <v>4607109934531</v>
      </c>
      <c r="P196" s="155"/>
      <c r="Q196" s="155"/>
      <c r="R196" s="18" t="s">
        <v>1152</v>
      </c>
      <c r="S196" s="18"/>
      <c r="T196" s="2" t="s">
        <v>1157</v>
      </c>
      <c r="U196" s="19" t="s">
        <v>1158</v>
      </c>
      <c r="V196" s="12">
        <v>-30</v>
      </c>
      <c r="Z196" s="185"/>
    </row>
    <row r="197" spans="1:26" ht="90" customHeight="1">
      <c r="A197" s="126">
        <v>181</v>
      </c>
      <c r="B197" s="137" t="str">
        <f t="shared" si="7"/>
        <v>фото</v>
      </c>
      <c r="C197" s="137"/>
      <c r="D197" s="82">
        <v>12798</v>
      </c>
      <c r="E197" s="83" t="s">
        <v>2145</v>
      </c>
      <c r="F197" s="84" t="s">
        <v>115</v>
      </c>
      <c r="G197" s="85" t="s">
        <v>2146</v>
      </c>
      <c r="H197" s="146" t="s">
        <v>416</v>
      </c>
      <c r="I197" s="184" t="s">
        <v>1255</v>
      </c>
      <c r="J197" s="86">
        <v>438.4</v>
      </c>
      <c r="K197" s="109">
        <v>5</v>
      </c>
      <c r="L197" s="75"/>
      <c r="M197" s="107">
        <f t="shared" si="8"/>
        <v>0</v>
      </c>
      <c r="N197" s="108" t="s">
        <v>694</v>
      </c>
      <c r="O197" s="129">
        <v>4607105137967</v>
      </c>
      <c r="P197" s="155"/>
      <c r="Q197" s="155"/>
      <c r="R197" s="18" t="s">
        <v>2145</v>
      </c>
      <c r="S197" s="18"/>
      <c r="T197" s="2" t="s">
        <v>2234</v>
      </c>
      <c r="U197" s="19">
        <v>90</v>
      </c>
      <c r="V197" s="12">
        <v>-34</v>
      </c>
      <c r="Z197" s="185"/>
    </row>
    <row r="198" spans="1:26" ht="60.95" customHeight="1">
      <c r="A198" s="126">
        <v>182</v>
      </c>
      <c r="B198" s="137" t="str">
        <f t="shared" si="7"/>
        <v>фото</v>
      </c>
      <c r="C198" s="137" t="str">
        <f t="shared" si="7"/>
        <v>фото</v>
      </c>
      <c r="D198" s="82">
        <v>7211</v>
      </c>
      <c r="E198" s="83" t="s">
        <v>358</v>
      </c>
      <c r="F198" s="84" t="s">
        <v>92</v>
      </c>
      <c r="G198" s="85" t="s">
        <v>709</v>
      </c>
      <c r="H198" s="146" t="s">
        <v>416</v>
      </c>
      <c r="I198" s="146" t="s">
        <v>1249</v>
      </c>
      <c r="J198" s="86">
        <v>700.7</v>
      </c>
      <c r="K198" s="109">
        <v>5</v>
      </c>
      <c r="L198" s="75"/>
      <c r="M198" s="107">
        <f t="shared" si="8"/>
        <v>0</v>
      </c>
      <c r="N198" s="108" t="s">
        <v>694</v>
      </c>
      <c r="O198" s="129">
        <v>2115001072111</v>
      </c>
      <c r="P198" s="155"/>
      <c r="Q198" s="155"/>
      <c r="R198" s="18" t="s">
        <v>358</v>
      </c>
      <c r="S198" s="18" t="s">
        <v>359</v>
      </c>
      <c r="T198" s="2" t="s">
        <v>93</v>
      </c>
      <c r="U198" s="19" t="s">
        <v>94</v>
      </c>
      <c r="V198" s="12">
        <v>-40</v>
      </c>
      <c r="Z198" s="185"/>
    </row>
    <row r="199" spans="1:26" ht="60.95" customHeight="1">
      <c r="A199" s="126">
        <v>183</v>
      </c>
      <c r="B199" s="137" t="str">
        <f t="shared" si="7"/>
        <v>фото</v>
      </c>
      <c r="C199" s="137"/>
      <c r="D199" s="82">
        <v>4408</v>
      </c>
      <c r="E199" s="83" t="s">
        <v>2683</v>
      </c>
      <c r="F199" s="84" t="s">
        <v>2684</v>
      </c>
      <c r="G199" s="85" t="s">
        <v>2685</v>
      </c>
      <c r="H199" s="146" t="s">
        <v>2686</v>
      </c>
      <c r="I199" s="146" t="s">
        <v>1249</v>
      </c>
      <c r="J199" s="86">
        <v>1421.3</v>
      </c>
      <c r="K199" s="109">
        <v>1</v>
      </c>
      <c r="L199" s="75"/>
      <c r="M199" s="107">
        <f t="shared" si="8"/>
        <v>0</v>
      </c>
      <c r="N199" s="108" t="s">
        <v>944</v>
      </c>
      <c r="O199" s="129">
        <v>2115001176819</v>
      </c>
      <c r="P199" s="155"/>
      <c r="Q199" s="155"/>
      <c r="R199" s="18" t="s">
        <v>2683</v>
      </c>
      <c r="S199" s="18"/>
      <c r="T199" s="2" t="s">
        <v>2974</v>
      </c>
      <c r="U199" s="19" t="s">
        <v>2975</v>
      </c>
      <c r="V199" s="12">
        <v>-40</v>
      </c>
      <c r="Z199" s="185"/>
    </row>
    <row r="200" spans="1:26" ht="60.95" customHeight="1">
      <c r="A200" s="126">
        <v>184</v>
      </c>
      <c r="B200" s="137" t="str">
        <f t="shared" si="7"/>
        <v>фото</v>
      </c>
      <c r="C200" s="1"/>
      <c r="D200" s="82">
        <v>10866</v>
      </c>
      <c r="E200" s="83" t="s">
        <v>611</v>
      </c>
      <c r="F200" s="84" t="s">
        <v>589</v>
      </c>
      <c r="G200" s="85" t="s">
        <v>708</v>
      </c>
      <c r="H200" s="146" t="s">
        <v>1154</v>
      </c>
      <c r="I200" s="146" t="s">
        <v>1249</v>
      </c>
      <c r="J200" s="86">
        <v>1352.9</v>
      </c>
      <c r="K200" s="109">
        <v>1</v>
      </c>
      <c r="L200" s="75"/>
      <c r="M200" s="107">
        <f t="shared" si="8"/>
        <v>0</v>
      </c>
      <c r="N200" s="108" t="s">
        <v>694</v>
      </c>
      <c r="O200" s="129">
        <v>2115001108667</v>
      </c>
      <c r="P200" s="155"/>
      <c r="Q200" s="155"/>
      <c r="R200" s="18" t="s">
        <v>611</v>
      </c>
      <c r="S200" s="18"/>
      <c r="T200" s="2" t="s">
        <v>590</v>
      </c>
      <c r="U200" s="19" t="s">
        <v>591</v>
      </c>
      <c r="V200" s="12">
        <v>-40</v>
      </c>
      <c r="Z200" s="185"/>
    </row>
    <row r="201" spans="1:26" ht="60.95" customHeight="1">
      <c r="A201" s="126">
        <v>185</v>
      </c>
      <c r="B201" s="137" t="str">
        <f t="shared" si="7"/>
        <v>фото</v>
      </c>
      <c r="C201" s="137"/>
      <c r="D201" s="82">
        <v>1991</v>
      </c>
      <c r="E201" s="83" t="s">
        <v>2147</v>
      </c>
      <c r="F201" s="84" t="s">
        <v>589</v>
      </c>
      <c r="G201" s="85" t="s">
        <v>2148</v>
      </c>
      <c r="H201" s="146" t="s">
        <v>1154</v>
      </c>
      <c r="I201" s="146" t="s">
        <v>1249</v>
      </c>
      <c r="J201" s="86">
        <v>1339.2</v>
      </c>
      <c r="K201" s="109">
        <v>1</v>
      </c>
      <c r="L201" s="75"/>
      <c r="M201" s="107">
        <f t="shared" si="8"/>
        <v>0</v>
      </c>
      <c r="N201" s="108" t="s">
        <v>694</v>
      </c>
      <c r="O201" s="129">
        <v>2115001019918</v>
      </c>
      <c r="P201" s="155"/>
      <c r="Q201" s="155"/>
      <c r="R201" s="18" t="s">
        <v>2147</v>
      </c>
      <c r="S201" s="18"/>
      <c r="T201" s="2" t="s">
        <v>2235</v>
      </c>
      <c r="U201" s="19" t="s">
        <v>1987</v>
      </c>
      <c r="V201" s="12">
        <v>-40</v>
      </c>
      <c r="Z201" s="185"/>
    </row>
    <row r="202" spans="1:26" ht="60.95" customHeight="1">
      <c r="A202" s="126">
        <v>186</v>
      </c>
      <c r="B202" s="137" t="str">
        <f t="shared" si="7"/>
        <v>фото</v>
      </c>
      <c r="C202" s="137"/>
      <c r="D202" s="82">
        <v>16519</v>
      </c>
      <c r="E202" s="83" t="s">
        <v>2687</v>
      </c>
      <c r="F202" s="84" t="s">
        <v>1286</v>
      </c>
      <c r="G202" s="85" t="s">
        <v>2688</v>
      </c>
      <c r="H202" s="146" t="s">
        <v>495</v>
      </c>
      <c r="I202" s="146" t="s">
        <v>1249</v>
      </c>
      <c r="J202" s="86">
        <v>506.3</v>
      </c>
      <c r="K202" s="109">
        <v>5</v>
      </c>
      <c r="L202" s="75"/>
      <c r="M202" s="107">
        <f t="shared" si="8"/>
        <v>0</v>
      </c>
      <c r="N202" s="108" t="s">
        <v>944</v>
      </c>
      <c r="O202" s="129">
        <v>2115001165196</v>
      </c>
      <c r="P202" s="155"/>
      <c r="Q202" s="155"/>
      <c r="R202" s="18" t="s">
        <v>2976</v>
      </c>
      <c r="S202" s="18"/>
      <c r="T202" s="2" t="s">
        <v>2977</v>
      </c>
      <c r="U202" s="19" t="s">
        <v>1466</v>
      </c>
      <c r="V202" s="12">
        <v>-26</v>
      </c>
      <c r="Z202" s="185"/>
    </row>
    <row r="203" spans="1:26" ht="60.95" customHeight="1">
      <c r="A203" s="126">
        <v>187</v>
      </c>
      <c r="B203" s="137" t="str">
        <f t="shared" si="7"/>
        <v>фото</v>
      </c>
      <c r="C203" s="1"/>
      <c r="D203" s="82">
        <v>12865</v>
      </c>
      <c r="E203" s="83" t="s">
        <v>2149</v>
      </c>
      <c r="F203" s="84" t="s">
        <v>1286</v>
      </c>
      <c r="G203" s="85" t="s">
        <v>2150</v>
      </c>
      <c r="H203" s="146" t="s">
        <v>416</v>
      </c>
      <c r="I203" s="146" t="s">
        <v>1249</v>
      </c>
      <c r="J203" s="86">
        <v>487.3</v>
      </c>
      <c r="K203" s="109">
        <v>5</v>
      </c>
      <c r="L203" s="75"/>
      <c r="M203" s="107">
        <f t="shared" si="8"/>
        <v>0</v>
      </c>
      <c r="N203" s="108" t="s">
        <v>694</v>
      </c>
      <c r="O203" s="129">
        <v>2115001128658</v>
      </c>
      <c r="P203" s="155"/>
      <c r="Q203" s="155"/>
      <c r="R203" s="18" t="s">
        <v>2149</v>
      </c>
      <c r="S203" s="18"/>
      <c r="T203" s="2" t="s">
        <v>2236</v>
      </c>
      <c r="U203" s="19" t="s">
        <v>1466</v>
      </c>
      <c r="V203" s="12">
        <v>-26</v>
      </c>
      <c r="Z203" s="185"/>
    </row>
    <row r="204" spans="1:26" ht="75.2" customHeight="1">
      <c r="A204" s="126">
        <v>188</v>
      </c>
      <c r="B204" s="137" t="str">
        <f t="shared" si="7"/>
        <v>фото</v>
      </c>
      <c r="C204" s="1"/>
      <c r="D204" s="82">
        <v>13539</v>
      </c>
      <c r="E204" s="83" t="s">
        <v>2689</v>
      </c>
      <c r="F204" s="84" t="s">
        <v>1286</v>
      </c>
      <c r="G204" s="85" t="s">
        <v>2151</v>
      </c>
      <c r="H204" s="146" t="s">
        <v>2690</v>
      </c>
      <c r="I204" s="146" t="s">
        <v>1249</v>
      </c>
      <c r="J204" s="86">
        <v>1441.3</v>
      </c>
      <c r="K204" s="109">
        <v>1</v>
      </c>
      <c r="L204" s="75"/>
      <c r="M204" s="107">
        <f t="shared" si="8"/>
        <v>0</v>
      </c>
      <c r="N204" s="108" t="s">
        <v>944</v>
      </c>
      <c r="O204" s="129">
        <v>2115001135397</v>
      </c>
      <c r="P204" s="155"/>
      <c r="Q204" s="155"/>
      <c r="R204" s="18" t="s">
        <v>2689</v>
      </c>
      <c r="S204" s="18"/>
      <c r="T204" s="2" t="s">
        <v>2237</v>
      </c>
      <c r="U204" s="19" t="s">
        <v>1466</v>
      </c>
      <c r="V204" s="12">
        <v>-26</v>
      </c>
      <c r="Z204" s="185"/>
    </row>
    <row r="205" spans="1:26" ht="75.2" customHeight="1">
      <c r="A205" s="126">
        <v>189</v>
      </c>
      <c r="B205" s="137" t="str">
        <f t="shared" si="7"/>
        <v>фото</v>
      </c>
      <c r="C205" s="1"/>
      <c r="D205" s="82">
        <v>11960</v>
      </c>
      <c r="E205" s="83" t="s">
        <v>2691</v>
      </c>
      <c r="F205" s="84" t="s">
        <v>1286</v>
      </c>
      <c r="G205" s="85" t="s">
        <v>2152</v>
      </c>
      <c r="H205" s="146" t="s">
        <v>416</v>
      </c>
      <c r="I205" s="146" t="s">
        <v>1249</v>
      </c>
      <c r="J205" s="86">
        <v>533.70000000000005</v>
      </c>
      <c r="K205" s="109">
        <v>5</v>
      </c>
      <c r="L205" s="75"/>
      <c r="M205" s="107">
        <f t="shared" si="8"/>
        <v>0</v>
      </c>
      <c r="N205" s="108" t="s">
        <v>694</v>
      </c>
      <c r="O205" s="129">
        <v>2115001119601</v>
      </c>
      <c r="P205" s="155"/>
      <c r="Q205" s="155"/>
      <c r="R205" s="18" t="s">
        <v>2691</v>
      </c>
      <c r="S205" s="18"/>
      <c r="T205" s="2" t="s">
        <v>2238</v>
      </c>
      <c r="U205" s="19" t="s">
        <v>1466</v>
      </c>
      <c r="V205" s="12">
        <v>-26</v>
      </c>
      <c r="Z205" s="185"/>
    </row>
    <row r="206" spans="1:26" ht="75.2" customHeight="1">
      <c r="A206" s="126">
        <v>190</v>
      </c>
      <c r="B206" s="137" t="str">
        <f t="shared" si="7"/>
        <v>фото</v>
      </c>
      <c r="C206" s="1"/>
      <c r="D206" s="82">
        <v>13540</v>
      </c>
      <c r="E206" s="83" t="s">
        <v>2691</v>
      </c>
      <c r="F206" s="84" t="s">
        <v>1286</v>
      </c>
      <c r="G206" s="85" t="s">
        <v>2152</v>
      </c>
      <c r="H206" s="146" t="s">
        <v>2690</v>
      </c>
      <c r="I206" s="146" t="s">
        <v>1249</v>
      </c>
      <c r="J206" s="86">
        <v>1441.3</v>
      </c>
      <c r="K206" s="109">
        <v>1</v>
      </c>
      <c r="L206" s="75"/>
      <c r="M206" s="107">
        <f t="shared" si="8"/>
        <v>0</v>
      </c>
      <c r="N206" s="108" t="s">
        <v>944</v>
      </c>
      <c r="O206" s="129">
        <v>2115001135403</v>
      </c>
      <c r="P206" s="155"/>
      <c r="Q206" s="155"/>
      <c r="R206" s="18" t="s">
        <v>2691</v>
      </c>
      <c r="S206" s="18"/>
      <c r="T206" s="2" t="s">
        <v>2238</v>
      </c>
      <c r="U206" s="19" t="s">
        <v>1466</v>
      </c>
      <c r="V206" s="12">
        <v>-26</v>
      </c>
      <c r="Z206" s="185"/>
    </row>
    <row r="207" spans="1:26" ht="75.2" customHeight="1">
      <c r="A207" s="126">
        <v>191</v>
      </c>
      <c r="B207" s="137" t="str">
        <f t="shared" si="7"/>
        <v>фото</v>
      </c>
      <c r="C207" s="137"/>
      <c r="D207" s="82">
        <v>12629</v>
      </c>
      <c r="E207" s="83" t="s">
        <v>2153</v>
      </c>
      <c r="F207" s="84" t="s">
        <v>1286</v>
      </c>
      <c r="G207" s="85" t="s">
        <v>2154</v>
      </c>
      <c r="H207" s="146" t="s">
        <v>416</v>
      </c>
      <c r="I207" s="146" t="s">
        <v>1249</v>
      </c>
      <c r="J207" s="86">
        <v>479</v>
      </c>
      <c r="K207" s="109">
        <v>5</v>
      </c>
      <c r="L207" s="75"/>
      <c r="M207" s="107">
        <f t="shared" si="8"/>
        <v>0</v>
      </c>
      <c r="N207" s="108" t="s">
        <v>694</v>
      </c>
      <c r="O207" s="129">
        <v>2115001126296</v>
      </c>
      <c r="P207" s="155"/>
      <c r="Q207" s="155"/>
      <c r="R207" s="18" t="s">
        <v>2153</v>
      </c>
      <c r="S207" s="18"/>
      <c r="T207" s="2" t="s">
        <v>2239</v>
      </c>
      <c r="U207" s="19" t="s">
        <v>1466</v>
      </c>
      <c r="V207" s="12">
        <v>-26</v>
      </c>
      <c r="Z207" s="185"/>
    </row>
    <row r="208" spans="1:26" ht="60.95" customHeight="1">
      <c r="A208" s="126">
        <v>192</v>
      </c>
      <c r="B208" s="137" t="str">
        <f t="shared" si="7"/>
        <v>фото</v>
      </c>
      <c r="C208" s="1"/>
      <c r="D208" s="82">
        <v>4813</v>
      </c>
      <c r="E208" s="83" t="s">
        <v>1285</v>
      </c>
      <c r="F208" s="84" t="s">
        <v>1286</v>
      </c>
      <c r="G208" s="85" t="s">
        <v>1287</v>
      </c>
      <c r="H208" s="146" t="s">
        <v>416</v>
      </c>
      <c r="I208" s="146" t="s">
        <v>1249</v>
      </c>
      <c r="J208" s="86">
        <v>320</v>
      </c>
      <c r="K208" s="109">
        <v>5</v>
      </c>
      <c r="L208" s="75"/>
      <c r="M208" s="107">
        <f t="shared" si="8"/>
        <v>0</v>
      </c>
      <c r="N208" s="108"/>
      <c r="O208" s="129">
        <v>2115001048130</v>
      </c>
      <c r="P208" s="155"/>
      <c r="Q208" s="155"/>
      <c r="R208" s="18" t="s">
        <v>1285</v>
      </c>
      <c r="S208" s="18"/>
      <c r="T208" s="2" t="s">
        <v>1432</v>
      </c>
      <c r="U208" s="19">
        <v>300</v>
      </c>
      <c r="V208" s="12">
        <v>-26</v>
      </c>
      <c r="Z208" s="185"/>
    </row>
    <row r="209" spans="1:26" ht="60.95" customHeight="1">
      <c r="A209" s="126">
        <v>193</v>
      </c>
      <c r="B209" s="137" t="str">
        <f t="shared" si="7"/>
        <v>фото</v>
      </c>
      <c r="C209" s="1"/>
      <c r="D209" s="82">
        <v>11971</v>
      </c>
      <c r="E209" s="83" t="s">
        <v>2155</v>
      </c>
      <c r="F209" s="84" t="s">
        <v>1286</v>
      </c>
      <c r="G209" s="85" t="s">
        <v>2156</v>
      </c>
      <c r="H209" s="146" t="s">
        <v>416</v>
      </c>
      <c r="I209" s="146" t="s">
        <v>1249</v>
      </c>
      <c r="J209" s="86">
        <v>479</v>
      </c>
      <c r="K209" s="109">
        <v>5</v>
      </c>
      <c r="L209" s="75"/>
      <c r="M209" s="107">
        <f t="shared" si="8"/>
        <v>0</v>
      </c>
      <c r="N209" s="108" t="s">
        <v>694</v>
      </c>
      <c r="O209" s="129">
        <v>2115001119717</v>
      </c>
      <c r="P209" s="155"/>
      <c r="Q209" s="155"/>
      <c r="R209" s="18" t="s">
        <v>2155</v>
      </c>
      <c r="S209" s="18"/>
      <c r="T209" s="2" t="s">
        <v>2240</v>
      </c>
      <c r="U209" s="19" t="s">
        <v>179</v>
      </c>
      <c r="V209" s="12">
        <v>-26</v>
      </c>
      <c r="Z209" s="185"/>
    </row>
    <row r="210" spans="1:26" ht="79.900000000000006" customHeight="1">
      <c r="A210" s="126">
        <v>194</v>
      </c>
      <c r="B210" s="137" t="str">
        <f t="shared" si="7"/>
        <v>фото</v>
      </c>
      <c r="C210" s="137"/>
      <c r="D210" s="82">
        <v>14663</v>
      </c>
      <c r="E210" s="83" t="s">
        <v>1288</v>
      </c>
      <c r="F210" s="84" t="s">
        <v>1286</v>
      </c>
      <c r="G210" s="85" t="s">
        <v>1289</v>
      </c>
      <c r="H210" s="146" t="s">
        <v>416</v>
      </c>
      <c r="I210" s="146" t="s">
        <v>1249</v>
      </c>
      <c r="J210" s="86">
        <v>320</v>
      </c>
      <c r="K210" s="109">
        <v>5</v>
      </c>
      <c r="L210" s="75"/>
      <c r="M210" s="107">
        <f t="shared" si="8"/>
        <v>0</v>
      </c>
      <c r="N210" s="108"/>
      <c r="O210" s="129">
        <v>2115001146638</v>
      </c>
      <c r="P210" s="155"/>
      <c r="Q210" s="155"/>
      <c r="R210" s="18" t="s">
        <v>1288</v>
      </c>
      <c r="S210" s="18"/>
      <c r="T210" s="2" t="s">
        <v>1433</v>
      </c>
      <c r="U210" s="19" t="s">
        <v>1434</v>
      </c>
      <c r="V210" s="12">
        <v>-28</v>
      </c>
      <c r="Z210" s="185"/>
    </row>
    <row r="211" spans="1:26" ht="60.95" customHeight="1">
      <c r="A211" s="126">
        <v>195</v>
      </c>
      <c r="B211" s="137" t="str">
        <f t="shared" si="7"/>
        <v>фото</v>
      </c>
      <c r="C211" s="137" t="str">
        <f t="shared" si="7"/>
        <v>фото</v>
      </c>
      <c r="D211" s="82">
        <v>7213</v>
      </c>
      <c r="E211" s="83" t="s">
        <v>1290</v>
      </c>
      <c r="F211" s="84" t="s">
        <v>1286</v>
      </c>
      <c r="G211" s="85" t="s">
        <v>1291</v>
      </c>
      <c r="H211" s="146" t="s">
        <v>416</v>
      </c>
      <c r="I211" s="146" t="s">
        <v>1249</v>
      </c>
      <c r="J211" s="86">
        <v>358.3</v>
      </c>
      <c r="K211" s="109">
        <v>5</v>
      </c>
      <c r="L211" s="75"/>
      <c r="M211" s="107">
        <f t="shared" si="8"/>
        <v>0</v>
      </c>
      <c r="N211" s="108"/>
      <c r="O211" s="129">
        <v>2115001072135</v>
      </c>
      <c r="P211" s="155"/>
      <c r="Q211" s="155"/>
      <c r="R211" s="18" t="s">
        <v>1435</v>
      </c>
      <c r="S211" s="18" t="s">
        <v>1436</v>
      </c>
      <c r="T211" s="2" t="s">
        <v>1432</v>
      </c>
      <c r="U211" s="19" t="s">
        <v>255</v>
      </c>
      <c r="V211" s="12">
        <v>-26</v>
      </c>
      <c r="Z211" s="185"/>
    </row>
    <row r="212" spans="1:26" ht="60.95" customHeight="1">
      <c r="A212" s="126">
        <v>196</v>
      </c>
      <c r="B212" s="137" t="str">
        <f t="shared" si="7"/>
        <v>фото</v>
      </c>
      <c r="C212" s="137"/>
      <c r="D212" s="82">
        <v>4816</v>
      </c>
      <c r="E212" s="83" t="s">
        <v>1292</v>
      </c>
      <c r="F212" s="84" t="s">
        <v>1286</v>
      </c>
      <c r="G212" s="85" t="s">
        <v>1284</v>
      </c>
      <c r="H212" s="146" t="s">
        <v>416</v>
      </c>
      <c r="I212" s="146" t="s">
        <v>1249</v>
      </c>
      <c r="J212" s="86">
        <v>320</v>
      </c>
      <c r="K212" s="109">
        <v>5</v>
      </c>
      <c r="L212" s="75"/>
      <c r="M212" s="107">
        <f t="shared" si="8"/>
        <v>0</v>
      </c>
      <c r="N212" s="108"/>
      <c r="O212" s="129">
        <v>2115001048161</v>
      </c>
      <c r="P212" s="155"/>
      <c r="Q212" s="155"/>
      <c r="R212" s="18" t="s">
        <v>1292</v>
      </c>
      <c r="S212" s="18"/>
      <c r="T212" s="2" t="s">
        <v>1432</v>
      </c>
      <c r="U212" s="19">
        <v>300</v>
      </c>
      <c r="V212" s="12">
        <v>-26</v>
      </c>
      <c r="Z212" s="185"/>
    </row>
    <row r="213" spans="1:26" ht="60.95" customHeight="1">
      <c r="A213" s="126">
        <v>197</v>
      </c>
      <c r="B213" s="137" t="str">
        <f t="shared" si="7"/>
        <v>фото</v>
      </c>
      <c r="C213" s="137"/>
      <c r="D213" s="82">
        <v>4817</v>
      </c>
      <c r="E213" s="83" t="s">
        <v>1293</v>
      </c>
      <c r="F213" s="84" t="s">
        <v>1286</v>
      </c>
      <c r="G213" s="85" t="s">
        <v>1294</v>
      </c>
      <c r="H213" s="146" t="s">
        <v>416</v>
      </c>
      <c r="I213" s="146" t="s">
        <v>1249</v>
      </c>
      <c r="J213" s="86">
        <v>320</v>
      </c>
      <c r="K213" s="109">
        <v>5</v>
      </c>
      <c r="L213" s="75"/>
      <c r="M213" s="107">
        <f t="shared" si="8"/>
        <v>0</v>
      </c>
      <c r="N213" s="108"/>
      <c r="O213" s="129">
        <v>2115001048178</v>
      </c>
      <c r="P213" s="155"/>
      <c r="Q213" s="155"/>
      <c r="R213" s="18" t="s">
        <v>1293</v>
      </c>
      <c r="S213" s="18"/>
      <c r="T213" s="2" t="s">
        <v>1432</v>
      </c>
      <c r="U213" s="19">
        <v>300</v>
      </c>
      <c r="V213" s="12">
        <v>-26</v>
      </c>
      <c r="Z213" s="185"/>
    </row>
    <row r="214" spans="1:26" ht="60.95" customHeight="1">
      <c r="A214" s="126">
        <v>198</v>
      </c>
      <c r="B214" s="137" t="str">
        <f t="shared" si="7"/>
        <v>фото</v>
      </c>
      <c r="C214" s="137"/>
      <c r="D214" s="82">
        <v>4818</v>
      </c>
      <c r="E214" s="83" t="s">
        <v>1295</v>
      </c>
      <c r="F214" s="84" t="s">
        <v>1286</v>
      </c>
      <c r="G214" s="85" t="s">
        <v>1296</v>
      </c>
      <c r="H214" s="146" t="s">
        <v>416</v>
      </c>
      <c r="I214" s="146" t="s">
        <v>1249</v>
      </c>
      <c r="J214" s="86">
        <v>320</v>
      </c>
      <c r="K214" s="109">
        <v>5</v>
      </c>
      <c r="L214" s="75"/>
      <c r="M214" s="107">
        <f t="shared" si="8"/>
        <v>0</v>
      </c>
      <c r="N214" s="108"/>
      <c r="O214" s="129">
        <v>2115001048185</v>
      </c>
      <c r="P214" s="155"/>
      <c r="Q214" s="155"/>
      <c r="R214" s="18" t="s">
        <v>1295</v>
      </c>
      <c r="S214" s="18"/>
      <c r="T214" s="2" t="s">
        <v>1432</v>
      </c>
      <c r="U214" s="19">
        <v>300</v>
      </c>
      <c r="V214" s="12">
        <v>-26</v>
      </c>
      <c r="Z214" s="185"/>
    </row>
    <row r="215" spans="1:26" ht="60.95" customHeight="1">
      <c r="A215" s="126">
        <v>199</v>
      </c>
      <c r="B215" s="137" t="str">
        <f t="shared" si="7"/>
        <v>фото</v>
      </c>
      <c r="C215" s="137" t="str">
        <f t="shared" ref="C215:C216" si="11">HYPERLINK("https://www.gardenbulbs.ru/images/Bushes_CL/thumbnails/"&amp;S215&amp;".jpg","фото")</f>
        <v>фото</v>
      </c>
      <c r="D215" s="82">
        <v>7205</v>
      </c>
      <c r="E215" s="83" t="s">
        <v>66</v>
      </c>
      <c r="F215" s="84" t="s">
        <v>67</v>
      </c>
      <c r="G215" s="85"/>
      <c r="H215" s="146" t="s">
        <v>416</v>
      </c>
      <c r="I215" s="146" t="s">
        <v>1249</v>
      </c>
      <c r="J215" s="86">
        <v>479</v>
      </c>
      <c r="K215" s="109">
        <v>5</v>
      </c>
      <c r="L215" s="75"/>
      <c r="M215" s="107">
        <f t="shared" ref="M215:M237" si="12">IFERROR(L215*J215,0)</f>
        <v>0</v>
      </c>
      <c r="N215" s="108" t="s">
        <v>694</v>
      </c>
      <c r="O215" s="129">
        <v>2115001072050</v>
      </c>
      <c r="P215" s="155"/>
      <c r="Q215" s="155"/>
      <c r="R215" s="18" t="s">
        <v>360</v>
      </c>
      <c r="S215" s="18" t="s">
        <v>361</v>
      </c>
      <c r="T215" s="2" t="s">
        <v>301</v>
      </c>
      <c r="U215" s="19" t="s">
        <v>85</v>
      </c>
      <c r="V215" s="12">
        <v>-38</v>
      </c>
      <c r="Z215" s="185"/>
    </row>
    <row r="216" spans="1:26" ht="60.95" customHeight="1">
      <c r="A216" s="126">
        <v>200</v>
      </c>
      <c r="B216" s="137" t="str">
        <f t="shared" si="7"/>
        <v>фото</v>
      </c>
      <c r="C216" s="137" t="str">
        <f t="shared" si="11"/>
        <v>фото</v>
      </c>
      <c r="D216" s="82">
        <v>4476</v>
      </c>
      <c r="E216" s="83" t="s">
        <v>2692</v>
      </c>
      <c r="F216" s="84" t="s">
        <v>2693</v>
      </c>
      <c r="G216" s="85" t="s">
        <v>2694</v>
      </c>
      <c r="H216" s="146" t="s">
        <v>2695</v>
      </c>
      <c r="I216" s="146" t="s">
        <v>1249</v>
      </c>
      <c r="J216" s="86">
        <v>3865.7</v>
      </c>
      <c r="K216" s="109">
        <v>1</v>
      </c>
      <c r="L216" s="75"/>
      <c r="M216" s="107">
        <f t="shared" si="12"/>
        <v>0</v>
      </c>
      <c r="N216" s="108" t="s">
        <v>944</v>
      </c>
      <c r="O216" s="129">
        <v>2115001176826</v>
      </c>
      <c r="P216" s="155"/>
      <c r="Q216" s="155"/>
      <c r="R216" s="18" t="s">
        <v>2692</v>
      </c>
      <c r="S216" s="18" t="s">
        <v>2978</v>
      </c>
      <c r="T216" s="2" t="s">
        <v>2979</v>
      </c>
      <c r="U216" s="19" t="s">
        <v>568</v>
      </c>
      <c r="V216" s="12">
        <v>-29</v>
      </c>
      <c r="Z216" s="185"/>
    </row>
    <row r="217" spans="1:26" ht="42.2" customHeight="1">
      <c r="A217" s="126">
        <v>201</v>
      </c>
      <c r="B217" s="137" t="str">
        <f t="shared" si="7"/>
        <v>фото</v>
      </c>
      <c r="C217" s="1"/>
      <c r="D217" s="82">
        <v>14666</v>
      </c>
      <c r="E217" s="83" t="s">
        <v>1297</v>
      </c>
      <c r="F217" s="84" t="s">
        <v>1298</v>
      </c>
      <c r="G217" s="85" t="s">
        <v>1299</v>
      </c>
      <c r="H217" s="146" t="s">
        <v>416</v>
      </c>
      <c r="I217" s="146" t="s">
        <v>1249</v>
      </c>
      <c r="J217" s="86">
        <v>369.5</v>
      </c>
      <c r="K217" s="109">
        <v>5</v>
      </c>
      <c r="L217" s="75"/>
      <c r="M217" s="107">
        <f t="shared" si="12"/>
        <v>0</v>
      </c>
      <c r="N217" s="108"/>
      <c r="O217" s="129">
        <v>2115001146669</v>
      </c>
      <c r="P217" s="155"/>
      <c r="Q217" s="155"/>
      <c r="R217" s="18" t="s">
        <v>1297</v>
      </c>
      <c r="S217" s="18"/>
      <c r="T217" s="2" t="s">
        <v>1437</v>
      </c>
      <c r="U217" s="19" t="s">
        <v>1438</v>
      </c>
      <c r="V217" s="12">
        <v>-34</v>
      </c>
      <c r="Z217" s="185"/>
    </row>
    <row r="218" spans="1:26" ht="60.95" customHeight="1">
      <c r="A218" s="126">
        <v>202</v>
      </c>
      <c r="B218" s="137" t="str">
        <f t="shared" si="7"/>
        <v>фото</v>
      </c>
      <c r="C218" s="137" t="str">
        <f t="shared" si="7"/>
        <v>фото</v>
      </c>
      <c r="D218" s="82">
        <v>4824</v>
      </c>
      <c r="E218" s="83" t="s">
        <v>2696</v>
      </c>
      <c r="F218" s="84" t="s">
        <v>1298</v>
      </c>
      <c r="G218" s="85" t="s">
        <v>2697</v>
      </c>
      <c r="H218" s="146" t="s">
        <v>416</v>
      </c>
      <c r="I218" s="184" t="s">
        <v>1255</v>
      </c>
      <c r="J218" s="86">
        <v>427.6</v>
      </c>
      <c r="K218" s="109">
        <v>5</v>
      </c>
      <c r="L218" s="75"/>
      <c r="M218" s="107">
        <f t="shared" si="12"/>
        <v>0</v>
      </c>
      <c r="N218" s="108"/>
      <c r="O218" s="129">
        <v>4607109940488</v>
      </c>
      <c r="P218" s="155"/>
      <c r="Q218" s="155"/>
      <c r="R218" s="18" t="s">
        <v>2980</v>
      </c>
      <c r="S218" s="18" t="s">
        <v>2981</v>
      </c>
      <c r="T218" s="2" t="s">
        <v>2982</v>
      </c>
      <c r="U218" s="19" t="s">
        <v>2983</v>
      </c>
      <c r="V218" s="12">
        <v>-34</v>
      </c>
      <c r="Z218" s="185"/>
    </row>
    <row r="219" spans="1:26" ht="79.900000000000006" customHeight="1">
      <c r="A219" s="126">
        <v>203</v>
      </c>
      <c r="B219" s="137" t="str">
        <f t="shared" si="7"/>
        <v>фото</v>
      </c>
      <c r="C219" s="137"/>
      <c r="D219" s="82">
        <v>14667</v>
      </c>
      <c r="E219" s="83" t="s">
        <v>1821</v>
      </c>
      <c r="F219" s="84" t="s">
        <v>1298</v>
      </c>
      <c r="G219" s="85" t="s">
        <v>1822</v>
      </c>
      <c r="H219" s="146" t="s">
        <v>416</v>
      </c>
      <c r="I219" s="184" t="s">
        <v>1255</v>
      </c>
      <c r="J219" s="86">
        <v>427.6</v>
      </c>
      <c r="K219" s="109">
        <v>5</v>
      </c>
      <c r="L219" s="75"/>
      <c r="M219" s="107">
        <f t="shared" si="12"/>
        <v>0</v>
      </c>
      <c r="N219" s="108"/>
      <c r="O219" s="129">
        <v>4607109911983</v>
      </c>
      <c r="P219" s="155"/>
      <c r="Q219" s="155"/>
      <c r="R219" s="18" t="s">
        <v>1821</v>
      </c>
      <c r="S219" s="18"/>
      <c r="T219" s="2" t="s">
        <v>1976</v>
      </c>
      <c r="U219" s="19" t="s">
        <v>255</v>
      </c>
      <c r="V219" s="12">
        <v>-34</v>
      </c>
      <c r="Z219" s="185"/>
    </row>
    <row r="220" spans="1:26" ht="60.95" customHeight="1">
      <c r="A220" s="126">
        <v>204</v>
      </c>
      <c r="B220" s="137" t="str">
        <f t="shared" si="7"/>
        <v>фото</v>
      </c>
      <c r="C220" s="137" t="str">
        <f t="shared" si="9"/>
        <v>фото</v>
      </c>
      <c r="D220" s="82">
        <v>4826</v>
      </c>
      <c r="E220" s="83" t="s">
        <v>68</v>
      </c>
      <c r="F220" s="84" t="s">
        <v>496</v>
      </c>
      <c r="G220" s="85" t="s">
        <v>169</v>
      </c>
      <c r="H220" s="146" t="s">
        <v>416</v>
      </c>
      <c r="I220" s="184" t="s">
        <v>1255</v>
      </c>
      <c r="J220" s="86">
        <v>369.7</v>
      </c>
      <c r="K220" s="109">
        <v>5</v>
      </c>
      <c r="L220" s="75"/>
      <c r="M220" s="107">
        <f t="shared" si="12"/>
        <v>0</v>
      </c>
      <c r="N220" s="108"/>
      <c r="O220" s="129">
        <v>4607109940501</v>
      </c>
      <c r="P220" s="155"/>
      <c r="Q220" s="155"/>
      <c r="R220" s="18" t="s">
        <v>362</v>
      </c>
      <c r="S220" s="18" t="s">
        <v>363</v>
      </c>
      <c r="T220" s="2" t="s">
        <v>44</v>
      </c>
      <c r="U220" s="19">
        <v>200</v>
      </c>
      <c r="V220" s="12">
        <v>-40</v>
      </c>
      <c r="Z220" s="185"/>
    </row>
    <row r="221" spans="1:26" ht="46.7" customHeight="1">
      <c r="A221" s="126">
        <v>205</v>
      </c>
      <c r="B221" s="137" t="str">
        <f t="shared" si="7"/>
        <v>фото</v>
      </c>
      <c r="C221" s="137"/>
      <c r="D221" s="82">
        <v>14668</v>
      </c>
      <c r="E221" s="83" t="s">
        <v>710</v>
      </c>
      <c r="F221" s="84" t="s">
        <v>496</v>
      </c>
      <c r="G221" s="85" t="s">
        <v>927</v>
      </c>
      <c r="H221" s="146" t="s">
        <v>416</v>
      </c>
      <c r="I221" s="146" t="s">
        <v>1249</v>
      </c>
      <c r="J221" s="86">
        <v>511.4</v>
      </c>
      <c r="K221" s="109">
        <v>5</v>
      </c>
      <c r="L221" s="75"/>
      <c r="M221" s="107">
        <f t="shared" si="12"/>
        <v>0</v>
      </c>
      <c r="N221" s="108"/>
      <c r="O221" s="129">
        <v>2115001146683</v>
      </c>
      <c r="P221" s="155"/>
      <c r="Q221" s="155"/>
      <c r="R221" s="18" t="s">
        <v>710</v>
      </c>
      <c r="S221" s="18"/>
      <c r="T221" s="2" t="s">
        <v>711</v>
      </c>
      <c r="U221" s="19" t="s">
        <v>180</v>
      </c>
      <c r="V221" s="12">
        <v>-34</v>
      </c>
      <c r="Z221" s="185"/>
    </row>
    <row r="222" spans="1:26" ht="79.900000000000006" customHeight="1">
      <c r="A222" s="126">
        <v>206</v>
      </c>
      <c r="B222" s="137" t="str">
        <f t="shared" si="7"/>
        <v>фото</v>
      </c>
      <c r="C222" s="137"/>
      <c r="D222" s="82">
        <v>12539</v>
      </c>
      <c r="E222" s="83" t="s">
        <v>954</v>
      </c>
      <c r="F222" s="84" t="s">
        <v>496</v>
      </c>
      <c r="G222" s="85" t="s">
        <v>955</v>
      </c>
      <c r="H222" s="146" t="s">
        <v>416</v>
      </c>
      <c r="I222" s="184" t="s">
        <v>1255</v>
      </c>
      <c r="J222" s="86">
        <v>527.5</v>
      </c>
      <c r="K222" s="109">
        <v>5</v>
      </c>
      <c r="L222" s="75"/>
      <c r="M222" s="107">
        <f t="shared" si="12"/>
        <v>0</v>
      </c>
      <c r="N222" s="108" t="s">
        <v>694</v>
      </c>
      <c r="O222" s="129">
        <v>4607109917183</v>
      </c>
      <c r="P222" s="155"/>
      <c r="Q222" s="155"/>
      <c r="R222" s="18" t="s">
        <v>954</v>
      </c>
      <c r="S222" s="18"/>
      <c r="T222" s="2" t="s">
        <v>996</v>
      </c>
      <c r="U222" s="19" t="s">
        <v>179</v>
      </c>
      <c r="V222" s="12">
        <v>-34</v>
      </c>
      <c r="Z222" s="185"/>
    </row>
    <row r="223" spans="1:26" ht="82.5" customHeight="1">
      <c r="A223" s="126">
        <v>207</v>
      </c>
      <c r="B223" s="137" t="str">
        <f t="shared" si="7"/>
        <v>фото</v>
      </c>
      <c r="C223" s="137"/>
      <c r="D223" s="82">
        <v>1083</v>
      </c>
      <c r="E223" s="83" t="s">
        <v>2157</v>
      </c>
      <c r="F223" s="84" t="s">
        <v>496</v>
      </c>
      <c r="G223" s="85" t="s">
        <v>2158</v>
      </c>
      <c r="H223" s="146" t="s">
        <v>416</v>
      </c>
      <c r="I223" s="184" t="s">
        <v>1255</v>
      </c>
      <c r="J223" s="86">
        <v>527.5</v>
      </c>
      <c r="K223" s="109">
        <v>5</v>
      </c>
      <c r="L223" s="75"/>
      <c r="M223" s="107">
        <f t="shared" si="12"/>
        <v>0</v>
      </c>
      <c r="N223" s="108"/>
      <c r="O223" s="129">
        <v>4607105136366</v>
      </c>
      <c r="P223" s="155"/>
      <c r="Q223" s="155"/>
      <c r="R223" s="18" t="s">
        <v>2157</v>
      </c>
      <c r="S223" s="18"/>
      <c r="T223" s="2" t="s">
        <v>2241</v>
      </c>
      <c r="U223" s="19">
        <v>150</v>
      </c>
      <c r="V223" s="12">
        <v>-34</v>
      </c>
      <c r="Z223" s="185"/>
    </row>
    <row r="224" spans="1:26" ht="75.2" customHeight="1">
      <c r="A224" s="126">
        <v>208</v>
      </c>
      <c r="B224" s="137" t="str">
        <f t="shared" si="7"/>
        <v>фото</v>
      </c>
      <c r="C224" s="137"/>
      <c r="D224" s="82">
        <v>14670</v>
      </c>
      <c r="E224" s="83" t="s">
        <v>712</v>
      </c>
      <c r="F224" s="84" t="s">
        <v>496</v>
      </c>
      <c r="G224" s="85" t="s">
        <v>713</v>
      </c>
      <c r="H224" s="146" t="s">
        <v>416</v>
      </c>
      <c r="I224" s="146" t="s">
        <v>1249</v>
      </c>
      <c r="J224" s="86">
        <v>355.8</v>
      </c>
      <c r="K224" s="109">
        <v>5</v>
      </c>
      <c r="L224" s="75"/>
      <c r="M224" s="107">
        <f t="shared" si="12"/>
        <v>0</v>
      </c>
      <c r="N224" s="108" t="s">
        <v>694</v>
      </c>
      <c r="O224" s="129">
        <v>2115001146706</v>
      </c>
      <c r="P224" s="155"/>
      <c r="Q224" s="155"/>
      <c r="R224" s="18" t="s">
        <v>712</v>
      </c>
      <c r="S224" s="18"/>
      <c r="T224" s="2" t="s">
        <v>714</v>
      </c>
      <c r="U224" s="19" t="s">
        <v>506</v>
      </c>
      <c r="V224" s="12">
        <v>-34</v>
      </c>
      <c r="Z224" s="185"/>
    </row>
    <row r="225" spans="1:26" ht="60.95" customHeight="1">
      <c r="A225" s="126">
        <v>209</v>
      </c>
      <c r="B225" s="137" t="str">
        <f t="shared" si="7"/>
        <v>фото</v>
      </c>
      <c r="C225" s="137"/>
      <c r="D225" s="82">
        <v>4830</v>
      </c>
      <c r="E225" s="83" t="s">
        <v>69</v>
      </c>
      <c r="F225" s="84" t="s">
        <v>496</v>
      </c>
      <c r="G225" s="85" t="s">
        <v>167</v>
      </c>
      <c r="H225" s="146" t="s">
        <v>416</v>
      </c>
      <c r="I225" s="184" t="s">
        <v>1255</v>
      </c>
      <c r="J225" s="86">
        <v>369.7</v>
      </c>
      <c r="K225" s="109">
        <v>5</v>
      </c>
      <c r="L225" s="75"/>
      <c r="M225" s="107">
        <f t="shared" si="12"/>
        <v>0</v>
      </c>
      <c r="N225" s="108"/>
      <c r="O225" s="129">
        <v>4607109940549</v>
      </c>
      <c r="P225" s="155"/>
      <c r="Q225" s="155"/>
      <c r="R225" s="18" t="s">
        <v>69</v>
      </c>
      <c r="S225" s="18"/>
      <c r="T225" s="2" t="s">
        <v>302</v>
      </c>
      <c r="U225" s="19">
        <v>160</v>
      </c>
      <c r="V225" s="12">
        <v>-40</v>
      </c>
      <c r="Z225" s="185"/>
    </row>
    <row r="226" spans="1:26" ht="62.85" customHeight="1">
      <c r="A226" s="126">
        <v>210</v>
      </c>
      <c r="B226" s="137" t="str">
        <f t="shared" si="7"/>
        <v>фото</v>
      </c>
      <c r="C226" s="137" t="str">
        <f t="shared" ref="C226" si="13">HYPERLINK("https://www.gardenbulbs.ru/images/Bushes_CL/thumbnails/"&amp;S226&amp;".jpg","фото")</f>
        <v>фото</v>
      </c>
      <c r="D226" s="82">
        <v>4831</v>
      </c>
      <c r="E226" s="83" t="s">
        <v>70</v>
      </c>
      <c r="F226" s="84" t="s">
        <v>496</v>
      </c>
      <c r="G226" s="85" t="s">
        <v>168</v>
      </c>
      <c r="H226" s="146" t="s">
        <v>416</v>
      </c>
      <c r="I226" s="146" t="s">
        <v>1249</v>
      </c>
      <c r="J226" s="86">
        <v>328.2</v>
      </c>
      <c r="K226" s="109">
        <v>5</v>
      </c>
      <c r="L226" s="75"/>
      <c r="M226" s="107">
        <f t="shared" si="12"/>
        <v>0</v>
      </c>
      <c r="N226" s="108"/>
      <c r="O226" s="129">
        <v>2115001048314</v>
      </c>
      <c r="P226" s="155"/>
      <c r="Q226" s="155"/>
      <c r="R226" s="18" t="s">
        <v>364</v>
      </c>
      <c r="S226" s="18" t="s">
        <v>365</v>
      </c>
      <c r="T226" s="2" t="s">
        <v>43</v>
      </c>
      <c r="U226" s="19">
        <v>300</v>
      </c>
      <c r="V226" s="12">
        <v>-40</v>
      </c>
      <c r="Z226" s="185"/>
    </row>
    <row r="227" spans="1:26" ht="46.7" customHeight="1">
      <c r="A227" s="126">
        <v>211</v>
      </c>
      <c r="B227" s="137" t="str">
        <f t="shared" si="7"/>
        <v>фото</v>
      </c>
      <c r="C227" s="1"/>
      <c r="D227" s="82">
        <v>14671</v>
      </c>
      <c r="E227" s="83" t="s">
        <v>715</v>
      </c>
      <c r="F227" s="84" t="s">
        <v>170</v>
      </c>
      <c r="G227" s="85" t="s">
        <v>716</v>
      </c>
      <c r="H227" s="146" t="s">
        <v>416</v>
      </c>
      <c r="I227" s="184" t="s">
        <v>1255</v>
      </c>
      <c r="J227" s="86">
        <v>400.5</v>
      </c>
      <c r="K227" s="109">
        <v>5</v>
      </c>
      <c r="L227" s="75"/>
      <c r="M227" s="107">
        <f t="shared" si="12"/>
        <v>0</v>
      </c>
      <c r="N227" s="108"/>
      <c r="O227" s="129">
        <v>4607109911945</v>
      </c>
      <c r="P227" s="155"/>
      <c r="Q227" s="155"/>
      <c r="R227" s="18" t="s">
        <v>715</v>
      </c>
      <c r="S227" s="18"/>
      <c r="T227" s="2" t="s">
        <v>717</v>
      </c>
      <c r="U227" s="19" t="s">
        <v>180</v>
      </c>
      <c r="V227" s="12">
        <v>-34</v>
      </c>
      <c r="Z227" s="185"/>
    </row>
    <row r="228" spans="1:26" ht="60.95" customHeight="1">
      <c r="A228" s="126">
        <v>212</v>
      </c>
      <c r="B228" s="137" t="str">
        <f t="shared" si="7"/>
        <v>фото</v>
      </c>
      <c r="C228" s="137"/>
      <c r="D228" s="82">
        <v>14672</v>
      </c>
      <c r="E228" s="83" t="s">
        <v>718</v>
      </c>
      <c r="F228" s="84" t="s">
        <v>170</v>
      </c>
      <c r="G228" s="85" t="s">
        <v>646</v>
      </c>
      <c r="H228" s="146" t="s">
        <v>416</v>
      </c>
      <c r="I228" s="184" t="s">
        <v>1255</v>
      </c>
      <c r="J228" s="86">
        <v>400.5</v>
      </c>
      <c r="K228" s="109">
        <v>5</v>
      </c>
      <c r="L228" s="75"/>
      <c r="M228" s="107">
        <f t="shared" si="12"/>
        <v>0</v>
      </c>
      <c r="N228" s="108"/>
      <c r="O228" s="129">
        <v>4607109911938</v>
      </c>
      <c r="P228" s="155"/>
      <c r="Q228" s="155"/>
      <c r="R228" s="18" t="s">
        <v>718</v>
      </c>
      <c r="S228" s="18"/>
      <c r="T228" s="2" t="s">
        <v>719</v>
      </c>
      <c r="U228" s="19" t="s">
        <v>720</v>
      </c>
      <c r="V228" s="12">
        <v>-34</v>
      </c>
      <c r="Z228" s="185"/>
    </row>
    <row r="229" spans="1:26" ht="75.95" customHeight="1">
      <c r="A229" s="126">
        <v>213</v>
      </c>
      <c r="B229" s="137" t="str">
        <f t="shared" si="7"/>
        <v>фото</v>
      </c>
      <c r="C229" s="137"/>
      <c r="D229" s="82">
        <v>14673</v>
      </c>
      <c r="E229" s="83" t="s">
        <v>721</v>
      </c>
      <c r="F229" s="84" t="s">
        <v>303</v>
      </c>
      <c r="G229" s="85" t="s">
        <v>722</v>
      </c>
      <c r="H229" s="146" t="s">
        <v>1154</v>
      </c>
      <c r="I229" s="146" t="s">
        <v>1249</v>
      </c>
      <c r="J229" s="86">
        <v>1489.7</v>
      </c>
      <c r="K229" s="109">
        <v>1</v>
      </c>
      <c r="L229" s="75"/>
      <c r="M229" s="107">
        <f t="shared" si="12"/>
        <v>0</v>
      </c>
      <c r="N229" s="108" t="s">
        <v>694</v>
      </c>
      <c r="O229" s="129">
        <v>2115001146737</v>
      </c>
      <c r="P229" s="155"/>
      <c r="Q229" s="155"/>
      <c r="R229" s="18" t="s">
        <v>2984</v>
      </c>
      <c r="S229" s="18"/>
      <c r="T229" s="2" t="s">
        <v>723</v>
      </c>
      <c r="U229" s="19" t="s">
        <v>603</v>
      </c>
      <c r="V229" s="12">
        <v>-35</v>
      </c>
      <c r="Z229" s="185"/>
    </row>
    <row r="230" spans="1:26" ht="80.099999999999994" customHeight="1">
      <c r="A230" s="126">
        <v>214</v>
      </c>
      <c r="B230" s="137" t="str">
        <f t="shared" si="7"/>
        <v>фото</v>
      </c>
      <c r="C230" s="1"/>
      <c r="D230" s="82">
        <v>4635</v>
      </c>
      <c r="E230" s="83" t="s">
        <v>2698</v>
      </c>
      <c r="F230" s="84" t="s">
        <v>303</v>
      </c>
      <c r="G230" s="85" t="s">
        <v>2699</v>
      </c>
      <c r="H230" s="146" t="s">
        <v>1154</v>
      </c>
      <c r="I230" s="146" t="s">
        <v>1249</v>
      </c>
      <c r="J230" s="86">
        <v>1421.3</v>
      </c>
      <c r="K230" s="109">
        <v>1</v>
      </c>
      <c r="L230" s="75"/>
      <c r="M230" s="107">
        <f t="shared" si="12"/>
        <v>0</v>
      </c>
      <c r="N230" s="108" t="s">
        <v>944</v>
      </c>
      <c r="O230" s="129">
        <v>2115001176833</v>
      </c>
      <c r="P230" s="155"/>
      <c r="Q230" s="155"/>
      <c r="R230" s="18" t="s">
        <v>2985</v>
      </c>
      <c r="S230" s="18"/>
      <c r="T230" s="2" t="s">
        <v>2986</v>
      </c>
      <c r="U230" s="19" t="s">
        <v>179</v>
      </c>
      <c r="V230" s="12">
        <v>-35</v>
      </c>
      <c r="Z230" s="185"/>
    </row>
    <row r="231" spans="1:26" ht="60.95" customHeight="1">
      <c r="A231" s="126">
        <v>215</v>
      </c>
      <c r="B231" s="137" t="str">
        <f t="shared" si="7"/>
        <v>фото</v>
      </c>
      <c r="C231" s="137"/>
      <c r="D231" s="82">
        <v>5518</v>
      </c>
      <c r="E231" s="83" t="s">
        <v>1823</v>
      </c>
      <c r="F231" s="84" t="s">
        <v>303</v>
      </c>
      <c r="G231" s="85" t="s">
        <v>1824</v>
      </c>
      <c r="H231" s="146" t="s">
        <v>1154</v>
      </c>
      <c r="I231" s="146" t="s">
        <v>1249</v>
      </c>
      <c r="J231" s="86">
        <v>1421.3</v>
      </c>
      <c r="K231" s="109">
        <v>1</v>
      </c>
      <c r="L231" s="75"/>
      <c r="M231" s="107">
        <f t="shared" si="12"/>
        <v>0</v>
      </c>
      <c r="N231" s="108" t="s">
        <v>694</v>
      </c>
      <c r="O231" s="129">
        <v>2115001055183</v>
      </c>
      <c r="P231" s="155"/>
      <c r="Q231" s="155"/>
      <c r="R231" s="18" t="s">
        <v>1933</v>
      </c>
      <c r="S231" s="18"/>
      <c r="T231" s="2" t="s">
        <v>1977</v>
      </c>
      <c r="U231" s="19" t="s">
        <v>159</v>
      </c>
      <c r="V231" s="12">
        <v>-35</v>
      </c>
      <c r="Z231" s="185"/>
    </row>
    <row r="232" spans="1:26" ht="60.95" customHeight="1">
      <c r="A232" s="126">
        <v>216</v>
      </c>
      <c r="B232" s="137" t="str">
        <f t="shared" si="7"/>
        <v>фото</v>
      </c>
      <c r="C232" s="137" t="str">
        <f t="shared" ref="C232:C283" si="14">HYPERLINK("https://www.gardenbulbs.ru/images/Bushes_CL/thumbnails/"&amp;S232&amp;".jpg","фото")</f>
        <v>фото</v>
      </c>
      <c r="D232" s="82">
        <v>7310</v>
      </c>
      <c r="E232" s="83" t="s">
        <v>2159</v>
      </c>
      <c r="F232" s="84" t="s">
        <v>1159</v>
      </c>
      <c r="G232" s="85" t="s">
        <v>2160</v>
      </c>
      <c r="H232" s="146" t="s">
        <v>416</v>
      </c>
      <c r="I232" s="184" t="s">
        <v>1255</v>
      </c>
      <c r="J232" s="86">
        <v>756</v>
      </c>
      <c r="K232" s="109">
        <v>5</v>
      </c>
      <c r="L232" s="75"/>
      <c r="M232" s="107">
        <f t="shared" si="12"/>
        <v>0</v>
      </c>
      <c r="N232" s="108"/>
      <c r="O232" s="129">
        <v>4607109949542</v>
      </c>
      <c r="P232" s="155"/>
      <c r="Q232" s="155"/>
      <c r="R232" s="18" t="s">
        <v>2242</v>
      </c>
      <c r="S232" s="18" t="s">
        <v>2243</v>
      </c>
      <c r="T232" s="2" t="s">
        <v>2244</v>
      </c>
      <c r="U232" s="19" t="s">
        <v>2245</v>
      </c>
      <c r="V232" s="12">
        <v>-34</v>
      </c>
      <c r="Z232" s="185"/>
    </row>
    <row r="233" spans="1:26" ht="60.95" customHeight="1">
      <c r="A233" s="126">
        <v>217</v>
      </c>
      <c r="B233" s="137" t="str">
        <f t="shared" si="7"/>
        <v>фото</v>
      </c>
      <c r="C233" s="137" t="str">
        <f t="shared" si="14"/>
        <v>фото</v>
      </c>
      <c r="D233" s="82">
        <v>4644</v>
      </c>
      <c r="E233" s="83" t="s">
        <v>2161</v>
      </c>
      <c r="F233" s="84" t="s">
        <v>1159</v>
      </c>
      <c r="G233" s="85" t="s">
        <v>2162</v>
      </c>
      <c r="H233" s="146" t="s">
        <v>2124</v>
      </c>
      <c r="I233" s="146" t="s">
        <v>1249</v>
      </c>
      <c r="J233" s="86">
        <v>2087.3000000000002</v>
      </c>
      <c r="K233" s="109">
        <v>1</v>
      </c>
      <c r="L233" s="75"/>
      <c r="M233" s="107">
        <f t="shared" si="12"/>
        <v>0</v>
      </c>
      <c r="N233" s="108" t="s">
        <v>944</v>
      </c>
      <c r="O233" s="129">
        <v>2115001176840</v>
      </c>
      <c r="P233" s="155"/>
      <c r="Q233" s="155"/>
      <c r="R233" s="18" t="s">
        <v>2161</v>
      </c>
      <c r="S233" s="18" t="s">
        <v>2246</v>
      </c>
      <c r="T233" s="2" t="s">
        <v>2247</v>
      </c>
      <c r="U233" s="19" t="s">
        <v>2248</v>
      </c>
      <c r="V233" s="12">
        <v>-35</v>
      </c>
      <c r="Z233" s="185"/>
    </row>
    <row r="234" spans="1:26" ht="62.1" customHeight="1">
      <c r="A234" s="126">
        <v>218</v>
      </c>
      <c r="B234" s="137" t="str">
        <f t="shared" si="7"/>
        <v>фото</v>
      </c>
      <c r="C234" s="137" t="str">
        <f t="shared" si="14"/>
        <v>фото</v>
      </c>
      <c r="D234" s="82">
        <v>4834</v>
      </c>
      <c r="E234" s="83" t="s">
        <v>1160</v>
      </c>
      <c r="F234" s="84" t="s">
        <v>1159</v>
      </c>
      <c r="G234" s="85" t="s">
        <v>1161</v>
      </c>
      <c r="H234" s="146" t="s">
        <v>416</v>
      </c>
      <c r="I234" s="184" t="s">
        <v>1255</v>
      </c>
      <c r="J234" s="86">
        <v>646.5</v>
      </c>
      <c r="K234" s="109">
        <v>5</v>
      </c>
      <c r="L234" s="75"/>
      <c r="M234" s="107">
        <f t="shared" si="12"/>
        <v>0</v>
      </c>
      <c r="N234" s="108"/>
      <c r="O234" s="129">
        <v>4607109940587</v>
      </c>
      <c r="P234" s="155"/>
      <c r="Q234" s="155"/>
      <c r="R234" s="18" t="s">
        <v>1162</v>
      </c>
      <c r="S234" s="18" t="s">
        <v>1163</v>
      </c>
      <c r="T234" s="2" t="s">
        <v>1164</v>
      </c>
      <c r="U234" s="19">
        <v>300</v>
      </c>
      <c r="V234" s="12">
        <v>-30</v>
      </c>
      <c r="Z234" s="185"/>
    </row>
    <row r="235" spans="1:26" ht="62.1" customHeight="1">
      <c r="A235" s="126">
        <v>219</v>
      </c>
      <c r="B235" s="137" t="str">
        <f t="shared" si="7"/>
        <v>фото</v>
      </c>
      <c r="C235" s="137" t="str">
        <f t="shared" si="14"/>
        <v>фото</v>
      </c>
      <c r="D235" s="82">
        <v>1099</v>
      </c>
      <c r="E235" s="83" t="s">
        <v>1160</v>
      </c>
      <c r="F235" s="84" t="s">
        <v>1159</v>
      </c>
      <c r="G235" s="85" t="s">
        <v>1161</v>
      </c>
      <c r="H235" s="146" t="s">
        <v>529</v>
      </c>
      <c r="I235" s="146" t="s">
        <v>1249</v>
      </c>
      <c r="J235" s="86">
        <v>1328.6</v>
      </c>
      <c r="K235" s="109">
        <v>1</v>
      </c>
      <c r="L235" s="75"/>
      <c r="M235" s="107">
        <f t="shared" si="12"/>
        <v>0</v>
      </c>
      <c r="N235" s="108" t="s">
        <v>694</v>
      </c>
      <c r="O235" s="129">
        <v>2115001010991</v>
      </c>
      <c r="P235" s="155"/>
      <c r="Q235" s="155"/>
      <c r="R235" s="18" t="s">
        <v>1162</v>
      </c>
      <c r="S235" s="18" t="s">
        <v>1163</v>
      </c>
      <c r="T235" s="2" t="s">
        <v>1164</v>
      </c>
      <c r="U235" s="19">
        <v>300</v>
      </c>
      <c r="V235" s="12">
        <v>-30</v>
      </c>
      <c r="Z235" s="185"/>
    </row>
    <row r="236" spans="1:26" ht="60.95" customHeight="1">
      <c r="A236" s="126">
        <v>220</v>
      </c>
      <c r="B236" s="137" t="str">
        <f t="shared" si="7"/>
        <v>фото</v>
      </c>
      <c r="C236" s="137" t="str">
        <f t="shared" si="14"/>
        <v>фото</v>
      </c>
      <c r="D236" s="82">
        <v>7311</v>
      </c>
      <c r="E236" s="83" t="s">
        <v>2700</v>
      </c>
      <c r="F236" s="84" t="s">
        <v>1159</v>
      </c>
      <c r="G236" s="85" t="s">
        <v>2701</v>
      </c>
      <c r="H236" s="146" t="s">
        <v>416</v>
      </c>
      <c r="I236" s="184" t="s">
        <v>1255</v>
      </c>
      <c r="J236" s="86">
        <v>756</v>
      </c>
      <c r="K236" s="109">
        <v>5</v>
      </c>
      <c r="L236" s="75"/>
      <c r="M236" s="107">
        <f t="shared" si="12"/>
        <v>0</v>
      </c>
      <c r="N236" s="108"/>
      <c r="O236" s="129">
        <v>4607109949559</v>
      </c>
      <c r="P236" s="155"/>
      <c r="Q236" s="155"/>
      <c r="R236" s="18" t="s">
        <v>2987</v>
      </c>
      <c r="S236" s="18" t="s">
        <v>2988</v>
      </c>
      <c r="T236" s="2" t="s">
        <v>2989</v>
      </c>
      <c r="U236" s="19">
        <v>200</v>
      </c>
      <c r="V236" s="12">
        <v>-30</v>
      </c>
      <c r="Z236" s="185"/>
    </row>
    <row r="237" spans="1:26" ht="65.650000000000006" customHeight="1">
      <c r="A237" s="126">
        <v>221</v>
      </c>
      <c r="B237" s="137" t="str">
        <f t="shared" si="7"/>
        <v>фото</v>
      </c>
      <c r="C237" s="137"/>
      <c r="D237" s="82">
        <v>4835</v>
      </c>
      <c r="E237" s="83" t="s">
        <v>956</v>
      </c>
      <c r="F237" s="84" t="s">
        <v>957</v>
      </c>
      <c r="G237" s="85" t="s">
        <v>515</v>
      </c>
      <c r="H237" s="146" t="s">
        <v>416</v>
      </c>
      <c r="I237" s="184" t="s">
        <v>1255</v>
      </c>
      <c r="J237" s="86">
        <v>402.7</v>
      </c>
      <c r="K237" s="109">
        <v>5</v>
      </c>
      <c r="L237" s="75"/>
      <c r="M237" s="107">
        <f t="shared" si="12"/>
        <v>0</v>
      </c>
      <c r="N237" s="108"/>
      <c r="O237" s="129">
        <v>4607109940594</v>
      </c>
      <c r="P237" s="155"/>
      <c r="Q237" s="155"/>
      <c r="R237" s="18" t="s">
        <v>956</v>
      </c>
      <c r="S237" s="18"/>
      <c r="T237" s="2" t="s">
        <v>997</v>
      </c>
      <c r="U237" s="19">
        <v>60</v>
      </c>
      <c r="V237" s="12">
        <v>-28</v>
      </c>
      <c r="Z237" s="185"/>
    </row>
    <row r="238" spans="1:26" ht="60.95" customHeight="1">
      <c r="A238" s="126">
        <v>222</v>
      </c>
      <c r="B238" s="137" t="str">
        <f t="shared" ref="B238:C301" si="15">HYPERLINK("https://www.gardenbulbs.ru/images/Bushes_CL/thumbnails/"&amp;R238&amp;".jpg","фото")</f>
        <v>фото</v>
      </c>
      <c r="C238" s="137" t="str">
        <f t="shared" si="15"/>
        <v>фото</v>
      </c>
      <c r="D238" s="82">
        <v>4838</v>
      </c>
      <c r="E238" s="83" t="s">
        <v>17</v>
      </c>
      <c r="F238" s="84" t="s">
        <v>958</v>
      </c>
      <c r="G238" s="85" t="s">
        <v>175</v>
      </c>
      <c r="H238" s="146" t="s">
        <v>416</v>
      </c>
      <c r="I238" s="146" t="s">
        <v>1249</v>
      </c>
      <c r="J238" s="86">
        <v>298.2</v>
      </c>
      <c r="K238" s="109">
        <v>5</v>
      </c>
      <c r="L238" s="75"/>
      <c r="M238" s="107">
        <f t="shared" ref="M238:M301" si="16">IFERROR(L238*J238,0)</f>
        <v>0</v>
      </c>
      <c r="N238" s="108"/>
      <c r="O238" s="129">
        <v>2115001048383</v>
      </c>
      <c r="P238" s="155"/>
      <c r="Q238" s="155"/>
      <c r="R238" s="18" t="s">
        <v>510</v>
      </c>
      <c r="S238" s="18" t="s">
        <v>511</v>
      </c>
      <c r="T238" s="2" t="s">
        <v>221</v>
      </c>
      <c r="U238" s="19">
        <v>5</v>
      </c>
      <c r="V238" s="12">
        <v>-28</v>
      </c>
      <c r="Z238" s="185"/>
    </row>
    <row r="239" spans="1:26" ht="60.95" customHeight="1">
      <c r="A239" s="126">
        <v>223</v>
      </c>
      <c r="B239" s="137" t="str">
        <f t="shared" si="15"/>
        <v>фото</v>
      </c>
      <c r="C239" s="137" t="str">
        <f t="shared" si="15"/>
        <v>фото</v>
      </c>
      <c r="D239" s="82">
        <v>4839</v>
      </c>
      <c r="E239" s="83" t="s">
        <v>71</v>
      </c>
      <c r="F239" s="84" t="s">
        <v>72</v>
      </c>
      <c r="G239" s="85" t="s">
        <v>174</v>
      </c>
      <c r="H239" s="146" t="s">
        <v>416</v>
      </c>
      <c r="I239" s="146" t="s">
        <v>1249</v>
      </c>
      <c r="J239" s="86">
        <v>298.2</v>
      </c>
      <c r="K239" s="109">
        <v>5</v>
      </c>
      <c r="L239" s="75"/>
      <c r="M239" s="107">
        <f t="shared" si="16"/>
        <v>0</v>
      </c>
      <c r="N239" s="108"/>
      <c r="O239" s="129">
        <v>2115001048390</v>
      </c>
      <c r="P239" s="155"/>
      <c r="Q239" s="155"/>
      <c r="R239" s="18" t="s">
        <v>366</v>
      </c>
      <c r="S239" s="18" t="s">
        <v>367</v>
      </c>
      <c r="T239" s="2" t="s">
        <v>304</v>
      </c>
      <c r="U239" s="19">
        <v>50</v>
      </c>
      <c r="V239" s="12">
        <v>-28</v>
      </c>
      <c r="Z239" s="185"/>
    </row>
    <row r="240" spans="1:26" ht="72.400000000000006" customHeight="1">
      <c r="A240" s="126">
        <v>224</v>
      </c>
      <c r="B240" s="137" t="str">
        <f t="shared" si="15"/>
        <v>фото</v>
      </c>
      <c r="C240" s="1"/>
      <c r="D240" s="82">
        <v>251</v>
      </c>
      <c r="E240" s="83" t="s">
        <v>2702</v>
      </c>
      <c r="F240" s="84" t="s">
        <v>72</v>
      </c>
      <c r="G240" s="85" t="s">
        <v>2703</v>
      </c>
      <c r="H240" s="146" t="s">
        <v>2704</v>
      </c>
      <c r="I240" s="146" t="s">
        <v>1249</v>
      </c>
      <c r="J240" s="86">
        <v>3214.3</v>
      </c>
      <c r="K240" s="109">
        <v>1</v>
      </c>
      <c r="L240" s="75"/>
      <c r="M240" s="107">
        <f t="shared" si="16"/>
        <v>0</v>
      </c>
      <c r="N240" s="108" t="s">
        <v>944</v>
      </c>
      <c r="O240" s="129">
        <v>2115001002514</v>
      </c>
      <c r="P240" s="155"/>
      <c r="Q240" s="155"/>
      <c r="R240" s="18" t="s">
        <v>2702</v>
      </c>
      <c r="S240" s="18"/>
      <c r="T240" s="2" t="s">
        <v>2990</v>
      </c>
      <c r="U240" s="19" t="s">
        <v>86</v>
      </c>
      <c r="V240" s="12">
        <v>-28</v>
      </c>
      <c r="Z240" s="185"/>
    </row>
    <row r="241" spans="1:26" ht="60.95" customHeight="1">
      <c r="A241" s="126">
        <v>225</v>
      </c>
      <c r="B241" s="137" t="str">
        <f t="shared" si="15"/>
        <v>фото</v>
      </c>
      <c r="C241" s="137"/>
      <c r="D241" s="82">
        <v>4846</v>
      </c>
      <c r="E241" s="83" t="s">
        <v>1301</v>
      </c>
      <c r="F241" s="84" t="s">
        <v>1300</v>
      </c>
      <c r="G241" s="85" t="s">
        <v>1302</v>
      </c>
      <c r="H241" s="146" t="s">
        <v>416</v>
      </c>
      <c r="I241" s="184" t="s">
        <v>1255</v>
      </c>
      <c r="J241" s="86">
        <v>403.2</v>
      </c>
      <c r="K241" s="109">
        <v>5</v>
      </c>
      <c r="L241" s="75"/>
      <c r="M241" s="107">
        <f t="shared" si="16"/>
        <v>0</v>
      </c>
      <c r="N241" s="108"/>
      <c r="O241" s="129">
        <v>4607109940709</v>
      </c>
      <c r="P241" s="155"/>
      <c r="Q241" s="155"/>
      <c r="R241" s="18" t="s">
        <v>1301</v>
      </c>
      <c r="S241" s="18"/>
      <c r="T241" s="2" t="s">
        <v>1439</v>
      </c>
      <c r="U241" s="19">
        <v>150</v>
      </c>
      <c r="V241" s="12">
        <v>-26</v>
      </c>
      <c r="Z241" s="185"/>
    </row>
    <row r="242" spans="1:26" ht="61.5" customHeight="1">
      <c r="A242" s="126">
        <v>226</v>
      </c>
      <c r="B242" s="137" t="str">
        <f t="shared" si="15"/>
        <v>фото</v>
      </c>
      <c r="C242" s="137" t="str">
        <f t="shared" si="15"/>
        <v>фото</v>
      </c>
      <c r="D242" s="82">
        <v>4848</v>
      </c>
      <c r="E242" s="83" t="s">
        <v>1303</v>
      </c>
      <c r="F242" s="84" t="s">
        <v>1304</v>
      </c>
      <c r="G242" s="85" t="s">
        <v>1305</v>
      </c>
      <c r="H242" s="146" t="s">
        <v>416</v>
      </c>
      <c r="I242" s="146" t="s">
        <v>1249</v>
      </c>
      <c r="J242" s="86">
        <v>345.1</v>
      </c>
      <c r="K242" s="109">
        <v>5</v>
      </c>
      <c r="L242" s="75"/>
      <c r="M242" s="107">
        <f t="shared" si="16"/>
        <v>0</v>
      </c>
      <c r="N242" s="108"/>
      <c r="O242" s="129">
        <v>2115001048482</v>
      </c>
      <c r="P242" s="155"/>
      <c r="Q242" s="155"/>
      <c r="R242" s="18" t="s">
        <v>1440</v>
      </c>
      <c r="S242" s="18" t="s">
        <v>1441</v>
      </c>
      <c r="T242" s="2" t="s">
        <v>1442</v>
      </c>
      <c r="U242" s="19">
        <v>150</v>
      </c>
      <c r="V242" s="12">
        <v>-26</v>
      </c>
      <c r="Z242" s="185"/>
    </row>
    <row r="243" spans="1:26" ht="80.099999999999994" customHeight="1">
      <c r="A243" s="126">
        <v>227</v>
      </c>
      <c r="B243" s="137" t="str">
        <f t="shared" si="15"/>
        <v>фото</v>
      </c>
      <c r="C243" s="137"/>
      <c r="D243" s="82">
        <v>14292</v>
      </c>
      <c r="E243" s="83" t="s">
        <v>1825</v>
      </c>
      <c r="F243" s="84" t="s">
        <v>1826</v>
      </c>
      <c r="G243" s="85" t="s">
        <v>515</v>
      </c>
      <c r="H243" s="146" t="s">
        <v>416</v>
      </c>
      <c r="I243" s="146" t="s">
        <v>1249</v>
      </c>
      <c r="J243" s="86">
        <v>500.9</v>
      </c>
      <c r="K243" s="109">
        <v>5</v>
      </c>
      <c r="L243" s="75"/>
      <c r="M243" s="107">
        <f t="shared" si="16"/>
        <v>0</v>
      </c>
      <c r="N243" s="108" t="s">
        <v>694</v>
      </c>
      <c r="O243" s="129">
        <v>2115001142920</v>
      </c>
      <c r="P243" s="155"/>
      <c r="Q243" s="155"/>
      <c r="R243" s="18" t="s">
        <v>1934</v>
      </c>
      <c r="S243" s="18"/>
      <c r="T243" s="2" t="s">
        <v>1978</v>
      </c>
      <c r="U243" s="19">
        <v>150</v>
      </c>
      <c r="V243" s="12">
        <v>-29</v>
      </c>
      <c r="Z243" s="185"/>
    </row>
    <row r="244" spans="1:26" ht="60.95" customHeight="1">
      <c r="A244" s="126">
        <v>228</v>
      </c>
      <c r="B244" s="137" t="str">
        <f t="shared" si="15"/>
        <v>фото</v>
      </c>
      <c r="C244" s="137" t="str">
        <f t="shared" si="15"/>
        <v>фото</v>
      </c>
      <c r="D244" s="82">
        <v>4852</v>
      </c>
      <c r="E244" s="83" t="s">
        <v>74</v>
      </c>
      <c r="F244" s="84" t="s">
        <v>73</v>
      </c>
      <c r="G244" s="85" t="s">
        <v>154</v>
      </c>
      <c r="H244" s="146" t="s">
        <v>416</v>
      </c>
      <c r="I244" s="184" t="s">
        <v>1255</v>
      </c>
      <c r="J244" s="86">
        <v>452.9</v>
      </c>
      <c r="K244" s="109">
        <v>5</v>
      </c>
      <c r="L244" s="75"/>
      <c r="M244" s="107">
        <f t="shared" si="16"/>
        <v>0</v>
      </c>
      <c r="N244" s="108"/>
      <c r="O244" s="129">
        <v>4607109940761</v>
      </c>
      <c r="P244" s="155"/>
      <c r="Q244" s="155"/>
      <c r="R244" s="18" t="s">
        <v>368</v>
      </c>
      <c r="S244" s="18" t="s">
        <v>369</v>
      </c>
      <c r="T244" s="2" t="s">
        <v>309</v>
      </c>
      <c r="U244" s="19" t="s">
        <v>139</v>
      </c>
      <c r="V244" s="12">
        <v>-34</v>
      </c>
      <c r="Z244" s="185"/>
    </row>
    <row r="245" spans="1:26" ht="60.95" customHeight="1">
      <c r="A245" s="126">
        <v>229</v>
      </c>
      <c r="B245" s="137" t="str">
        <f t="shared" si="15"/>
        <v>фото</v>
      </c>
      <c r="C245" s="137"/>
      <c r="D245" s="82">
        <v>5500</v>
      </c>
      <c r="E245" s="83" t="s">
        <v>307</v>
      </c>
      <c r="F245" s="84" t="s">
        <v>305</v>
      </c>
      <c r="G245" s="85" t="s">
        <v>306</v>
      </c>
      <c r="H245" s="146" t="s">
        <v>416</v>
      </c>
      <c r="I245" s="184" t="s">
        <v>1255</v>
      </c>
      <c r="J245" s="86">
        <v>439.2</v>
      </c>
      <c r="K245" s="109">
        <v>5</v>
      </c>
      <c r="L245" s="75"/>
      <c r="M245" s="107">
        <f t="shared" si="16"/>
        <v>0</v>
      </c>
      <c r="N245" s="108"/>
      <c r="O245" s="129">
        <v>4607109936252</v>
      </c>
      <c r="P245" s="155"/>
      <c r="Q245" s="155"/>
      <c r="R245" s="18" t="s">
        <v>307</v>
      </c>
      <c r="S245" s="18"/>
      <c r="T245" s="2" t="s">
        <v>308</v>
      </c>
      <c r="U245" s="19" t="s">
        <v>95</v>
      </c>
      <c r="V245" s="12">
        <v>-34</v>
      </c>
      <c r="Z245" s="185"/>
    </row>
    <row r="246" spans="1:26" ht="66.2" customHeight="1">
      <c r="A246" s="126">
        <v>230</v>
      </c>
      <c r="B246" s="137" t="str">
        <f t="shared" si="15"/>
        <v>фото</v>
      </c>
      <c r="C246" s="1"/>
      <c r="D246" s="82">
        <v>4853</v>
      </c>
      <c r="E246" s="83" t="s">
        <v>1306</v>
      </c>
      <c r="F246" s="84" t="s">
        <v>1307</v>
      </c>
      <c r="G246" s="85" t="s">
        <v>1308</v>
      </c>
      <c r="H246" s="146" t="s">
        <v>416</v>
      </c>
      <c r="I246" s="184" t="s">
        <v>1255</v>
      </c>
      <c r="J246" s="86">
        <v>370.8</v>
      </c>
      <c r="K246" s="109">
        <v>5</v>
      </c>
      <c r="L246" s="75"/>
      <c r="M246" s="107">
        <f t="shared" si="16"/>
        <v>0</v>
      </c>
      <c r="N246" s="108"/>
      <c r="O246" s="129">
        <v>4607109940778</v>
      </c>
      <c r="P246" s="155"/>
      <c r="Q246" s="155"/>
      <c r="R246" s="18" t="s">
        <v>1443</v>
      </c>
      <c r="S246" s="18"/>
      <c r="T246" s="2" t="s">
        <v>1444</v>
      </c>
      <c r="U246" s="19">
        <v>30</v>
      </c>
      <c r="V246" s="12">
        <v>-34</v>
      </c>
      <c r="Z246" s="185"/>
    </row>
    <row r="247" spans="1:26" ht="65.25" customHeight="1">
      <c r="A247" s="126">
        <v>231</v>
      </c>
      <c r="B247" s="137" t="str">
        <f t="shared" si="15"/>
        <v>фото</v>
      </c>
      <c r="C247" s="1"/>
      <c r="D247" s="82">
        <v>4854</v>
      </c>
      <c r="E247" s="83" t="s">
        <v>1309</v>
      </c>
      <c r="F247" s="84" t="s">
        <v>1307</v>
      </c>
      <c r="G247" s="85" t="s">
        <v>1310</v>
      </c>
      <c r="H247" s="146" t="s">
        <v>416</v>
      </c>
      <c r="I247" s="184" t="s">
        <v>1255</v>
      </c>
      <c r="J247" s="86">
        <v>370.8</v>
      </c>
      <c r="K247" s="109">
        <v>5</v>
      </c>
      <c r="L247" s="75"/>
      <c r="M247" s="107">
        <f t="shared" si="16"/>
        <v>0</v>
      </c>
      <c r="N247" s="108"/>
      <c r="O247" s="129">
        <v>4607109940785</v>
      </c>
      <c r="P247" s="155"/>
      <c r="Q247" s="155"/>
      <c r="R247" s="18" t="s">
        <v>1445</v>
      </c>
      <c r="S247" s="18"/>
      <c r="T247" s="2" t="s">
        <v>1446</v>
      </c>
      <c r="U247" s="19">
        <v>50</v>
      </c>
      <c r="V247" s="12">
        <v>-34</v>
      </c>
      <c r="Z247" s="185"/>
    </row>
    <row r="248" spans="1:26" ht="60.95" customHeight="1">
      <c r="A248" s="126">
        <v>232</v>
      </c>
      <c r="B248" s="137" t="str">
        <f t="shared" si="15"/>
        <v>фото</v>
      </c>
      <c r="C248" s="1"/>
      <c r="D248" s="82">
        <v>4856</v>
      </c>
      <c r="E248" s="83" t="s">
        <v>1311</v>
      </c>
      <c r="F248" s="84" t="s">
        <v>1307</v>
      </c>
      <c r="G248" s="85" t="s">
        <v>142</v>
      </c>
      <c r="H248" s="146" t="s">
        <v>416</v>
      </c>
      <c r="I248" s="184" t="s">
        <v>1255</v>
      </c>
      <c r="J248" s="86">
        <v>403.7</v>
      </c>
      <c r="K248" s="109">
        <v>5</v>
      </c>
      <c r="L248" s="75"/>
      <c r="M248" s="107">
        <f t="shared" si="16"/>
        <v>0</v>
      </c>
      <c r="N248" s="108"/>
      <c r="O248" s="129">
        <v>4607109940808</v>
      </c>
      <c r="P248" s="155"/>
      <c r="Q248" s="155"/>
      <c r="R248" s="18" t="s">
        <v>1447</v>
      </c>
      <c r="S248" s="18"/>
      <c r="T248" s="2" t="s">
        <v>1448</v>
      </c>
      <c r="U248" s="19">
        <v>40</v>
      </c>
      <c r="V248" s="12">
        <v>-34</v>
      </c>
      <c r="Z248" s="185"/>
    </row>
    <row r="249" spans="1:26" ht="60.95" customHeight="1">
      <c r="A249" s="126">
        <v>233</v>
      </c>
      <c r="B249" s="137" t="str">
        <f t="shared" si="15"/>
        <v>фото</v>
      </c>
      <c r="C249" s="1"/>
      <c r="D249" s="82">
        <v>4808</v>
      </c>
      <c r="E249" s="83" t="s">
        <v>1827</v>
      </c>
      <c r="F249" s="84" t="s">
        <v>1307</v>
      </c>
      <c r="G249" s="85" t="s">
        <v>1828</v>
      </c>
      <c r="H249" s="146" t="s">
        <v>416</v>
      </c>
      <c r="I249" s="184" t="s">
        <v>1255</v>
      </c>
      <c r="J249" s="86">
        <v>384.4</v>
      </c>
      <c r="K249" s="109">
        <v>5</v>
      </c>
      <c r="L249" s="75"/>
      <c r="M249" s="107">
        <f t="shared" si="16"/>
        <v>0</v>
      </c>
      <c r="N249" s="108" t="s">
        <v>694</v>
      </c>
      <c r="O249" s="129">
        <v>4607109912188</v>
      </c>
      <c r="P249" s="155"/>
      <c r="Q249" s="155"/>
      <c r="R249" s="18" t="s">
        <v>1935</v>
      </c>
      <c r="S249" s="18"/>
      <c r="T249" s="2" t="s">
        <v>1979</v>
      </c>
      <c r="U249" s="19">
        <v>60</v>
      </c>
      <c r="V249" s="12">
        <v>-34</v>
      </c>
      <c r="Z249" s="185"/>
    </row>
    <row r="250" spans="1:26" ht="66" customHeight="1">
      <c r="A250" s="126">
        <v>234</v>
      </c>
      <c r="B250" s="137" t="str">
        <f t="shared" si="15"/>
        <v>фото</v>
      </c>
      <c r="C250" s="137"/>
      <c r="D250" s="82">
        <v>4857</v>
      </c>
      <c r="E250" s="83" t="s">
        <v>1312</v>
      </c>
      <c r="F250" s="84" t="s">
        <v>1313</v>
      </c>
      <c r="G250" s="85" t="s">
        <v>1314</v>
      </c>
      <c r="H250" s="146" t="s">
        <v>416</v>
      </c>
      <c r="I250" s="184" t="s">
        <v>1255</v>
      </c>
      <c r="J250" s="86">
        <v>523.4</v>
      </c>
      <c r="K250" s="109">
        <v>5</v>
      </c>
      <c r="L250" s="75"/>
      <c r="M250" s="107">
        <f t="shared" si="16"/>
        <v>0</v>
      </c>
      <c r="N250" s="108"/>
      <c r="O250" s="129">
        <v>4607109940815</v>
      </c>
      <c r="P250" s="155"/>
      <c r="Q250" s="155"/>
      <c r="R250" s="18" t="s">
        <v>1449</v>
      </c>
      <c r="S250" s="18"/>
      <c r="T250" s="2" t="s">
        <v>1450</v>
      </c>
      <c r="U250" s="19">
        <v>200</v>
      </c>
      <c r="V250" s="12">
        <v>-28</v>
      </c>
      <c r="Z250" s="185"/>
    </row>
    <row r="251" spans="1:26" ht="89.45" customHeight="1">
      <c r="A251" s="126">
        <v>235</v>
      </c>
      <c r="B251" s="137" t="str">
        <f t="shared" si="15"/>
        <v>фото</v>
      </c>
      <c r="C251" s="137" t="str">
        <f t="shared" si="15"/>
        <v>фото</v>
      </c>
      <c r="D251" s="82">
        <v>10900</v>
      </c>
      <c r="E251" s="83" t="s">
        <v>1315</v>
      </c>
      <c r="F251" s="84" t="s">
        <v>1313</v>
      </c>
      <c r="G251" s="85" t="s">
        <v>1316</v>
      </c>
      <c r="H251" s="146" t="s">
        <v>416</v>
      </c>
      <c r="I251" s="146" t="s">
        <v>1249</v>
      </c>
      <c r="J251" s="86">
        <v>561.1</v>
      </c>
      <c r="K251" s="109">
        <v>5</v>
      </c>
      <c r="L251" s="75"/>
      <c r="M251" s="107">
        <f t="shared" si="16"/>
        <v>0</v>
      </c>
      <c r="N251" s="108"/>
      <c r="O251" s="129">
        <v>2115001109008</v>
      </c>
      <c r="P251" s="155"/>
      <c r="Q251" s="155"/>
      <c r="R251" s="18" t="s">
        <v>1451</v>
      </c>
      <c r="S251" s="18" t="s">
        <v>1452</v>
      </c>
      <c r="T251" s="2" t="s">
        <v>1453</v>
      </c>
      <c r="U251" s="19" t="s">
        <v>1454</v>
      </c>
      <c r="V251" s="12">
        <v>-34</v>
      </c>
      <c r="Z251" s="185"/>
    </row>
    <row r="252" spans="1:26" ht="60.95" customHeight="1">
      <c r="A252" s="126">
        <v>236</v>
      </c>
      <c r="B252" s="137" t="str">
        <f t="shared" si="15"/>
        <v>фото</v>
      </c>
      <c r="C252" s="137"/>
      <c r="D252" s="82">
        <v>14677</v>
      </c>
      <c r="E252" s="83" t="s">
        <v>1317</v>
      </c>
      <c r="F252" s="84" t="s">
        <v>1313</v>
      </c>
      <c r="G252" s="85" t="s">
        <v>1318</v>
      </c>
      <c r="H252" s="146" t="s">
        <v>416</v>
      </c>
      <c r="I252" s="146" t="s">
        <v>1249</v>
      </c>
      <c r="J252" s="86">
        <v>711.6</v>
      </c>
      <c r="K252" s="109">
        <v>1</v>
      </c>
      <c r="L252" s="75"/>
      <c r="M252" s="107">
        <f t="shared" si="16"/>
        <v>0</v>
      </c>
      <c r="N252" s="108" t="s">
        <v>694</v>
      </c>
      <c r="O252" s="129">
        <v>2115001146775</v>
      </c>
      <c r="P252" s="155"/>
      <c r="Q252" s="155"/>
      <c r="R252" s="18" t="s">
        <v>1455</v>
      </c>
      <c r="S252" s="18"/>
      <c r="T252" s="2" t="s">
        <v>1456</v>
      </c>
      <c r="U252" s="19" t="s">
        <v>724</v>
      </c>
      <c r="V252" s="12">
        <v>-40</v>
      </c>
      <c r="Z252" s="185"/>
    </row>
    <row r="253" spans="1:26" ht="74.099999999999994" customHeight="1">
      <c r="A253" s="126">
        <v>237</v>
      </c>
      <c r="B253" s="137" t="str">
        <f t="shared" si="15"/>
        <v>фото</v>
      </c>
      <c r="C253" s="137" t="str">
        <f t="shared" si="14"/>
        <v>фото</v>
      </c>
      <c r="D253" s="82">
        <v>12031</v>
      </c>
      <c r="E253" s="83" t="s">
        <v>2705</v>
      </c>
      <c r="F253" s="84" t="s">
        <v>2706</v>
      </c>
      <c r="G253" s="85" t="s">
        <v>2707</v>
      </c>
      <c r="H253" s="146" t="s">
        <v>416</v>
      </c>
      <c r="I253" s="184" t="s">
        <v>1255</v>
      </c>
      <c r="J253" s="86">
        <v>649.29999999999995</v>
      </c>
      <c r="K253" s="109">
        <v>5</v>
      </c>
      <c r="L253" s="75"/>
      <c r="M253" s="107">
        <f t="shared" si="16"/>
        <v>0</v>
      </c>
      <c r="N253" s="108" t="s">
        <v>694</v>
      </c>
      <c r="O253" s="129">
        <v>4607105137615</v>
      </c>
      <c r="P253" s="155"/>
      <c r="Q253" s="155"/>
      <c r="R253" s="18" t="s">
        <v>2705</v>
      </c>
      <c r="S253" s="18" t="s">
        <v>2991</v>
      </c>
      <c r="T253" s="2" t="s">
        <v>2992</v>
      </c>
      <c r="U253" s="19" t="s">
        <v>180</v>
      </c>
      <c r="V253" s="12">
        <v>-34</v>
      </c>
      <c r="Z253" s="185"/>
    </row>
    <row r="254" spans="1:26" ht="74.099999999999994" customHeight="1">
      <c r="A254" s="126">
        <v>238</v>
      </c>
      <c r="B254" s="137" t="str">
        <f t="shared" si="15"/>
        <v>фото</v>
      </c>
      <c r="C254" s="137" t="str">
        <f t="shared" si="14"/>
        <v>фото</v>
      </c>
      <c r="D254" s="82">
        <v>4653</v>
      </c>
      <c r="E254" s="83" t="s">
        <v>2705</v>
      </c>
      <c r="F254" s="84" t="s">
        <v>2706</v>
      </c>
      <c r="G254" s="85" t="s">
        <v>2707</v>
      </c>
      <c r="H254" s="146" t="s">
        <v>2124</v>
      </c>
      <c r="I254" s="146" t="s">
        <v>1249</v>
      </c>
      <c r="J254" s="86">
        <v>1312.7</v>
      </c>
      <c r="K254" s="109">
        <v>1</v>
      </c>
      <c r="L254" s="75"/>
      <c r="M254" s="107">
        <f t="shared" si="16"/>
        <v>0</v>
      </c>
      <c r="N254" s="108" t="s">
        <v>944</v>
      </c>
      <c r="O254" s="129">
        <v>2115001176857</v>
      </c>
      <c r="P254" s="155"/>
      <c r="Q254" s="155"/>
      <c r="R254" s="18" t="s">
        <v>2705</v>
      </c>
      <c r="S254" s="18" t="s">
        <v>2991</v>
      </c>
      <c r="T254" s="2" t="s">
        <v>2992</v>
      </c>
      <c r="U254" s="19" t="s">
        <v>180</v>
      </c>
      <c r="V254" s="12">
        <v>-34</v>
      </c>
      <c r="Z254" s="185"/>
    </row>
    <row r="255" spans="1:26" ht="60.95" customHeight="1">
      <c r="A255" s="126">
        <v>239</v>
      </c>
      <c r="B255" s="137" t="str">
        <f t="shared" si="15"/>
        <v>фото</v>
      </c>
      <c r="C255" s="137"/>
      <c r="D255" s="82">
        <v>4861</v>
      </c>
      <c r="E255" s="83" t="s">
        <v>237</v>
      </c>
      <c r="F255" s="84" t="s">
        <v>236</v>
      </c>
      <c r="G255" s="85" t="s">
        <v>202</v>
      </c>
      <c r="H255" s="146" t="s">
        <v>416</v>
      </c>
      <c r="I255" s="146" t="s">
        <v>1249</v>
      </c>
      <c r="J255" s="86">
        <v>300.8</v>
      </c>
      <c r="K255" s="109">
        <v>5</v>
      </c>
      <c r="L255" s="75"/>
      <c r="M255" s="107">
        <f t="shared" si="16"/>
        <v>0</v>
      </c>
      <c r="N255" s="108"/>
      <c r="O255" s="129">
        <v>2115001048611</v>
      </c>
      <c r="P255" s="155"/>
      <c r="Q255" s="155"/>
      <c r="R255" s="18" t="s">
        <v>237</v>
      </c>
      <c r="S255" s="18"/>
      <c r="T255" s="2" t="s">
        <v>242</v>
      </c>
      <c r="U255" s="19">
        <v>170</v>
      </c>
      <c r="V255" s="12">
        <v>-30</v>
      </c>
      <c r="Z255" s="185"/>
    </row>
    <row r="256" spans="1:26" ht="49.15" customHeight="1">
      <c r="A256" s="126">
        <v>240</v>
      </c>
      <c r="B256" s="137" t="str">
        <f t="shared" si="15"/>
        <v>фото</v>
      </c>
      <c r="C256" s="137"/>
      <c r="D256" s="82">
        <v>14679</v>
      </c>
      <c r="E256" s="83" t="s">
        <v>725</v>
      </c>
      <c r="F256" s="84" t="s">
        <v>236</v>
      </c>
      <c r="G256" s="85" t="s">
        <v>726</v>
      </c>
      <c r="H256" s="146" t="s">
        <v>416</v>
      </c>
      <c r="I256" s="184" t="s">
        <v>1255</v>
      </c>
      <c r="J256" s="86">
        <v>378.1</v>
      </c>
      <c r="K256" s="109">
        <v>5</v>
      </c>
      <c r="L256" s="75"/>
      <c r="M256" s="107">
        <f t="shared" si="16"/>
        <v>0</v>
      </c>
      <c r="N256" s="108"/>
      <c r="O256" s="129">
        <v>4607109911860</v>
      </c>
      <c r="P256" s="155"/>
      <c r="Q256" s="155"/>
      <c r="R256" s="18" t="s">
        <v>727</v>
      </c>
      <c r="S256" s="18"/>
      <c r="T256" s="2" t="s">
        <v>728</v>
      </c>
      <c r="U256" s="19" t="s">
        <v>86</v>
      </c>
      <c r="V256" s="12">
        <v>-34</v>
      </c>
      <c r="Z256" s="185"/>
    </row>
    <row r="257" spans="1:26" ht="62.25" customHeight="1">
      <c r="A257" s="126">
        <v>241</v>
      </c>
      <c r="B257" s="137" t="str">
        <f t="shared" si="15"/>
        <v>фото</v>
      </c>
      <c r="C257" s="137" t="str">
        <f t="shared" si="15"/>
        <v>фото</v>
      </c>
      <c r="D257" s="82">
        <v>7271</v>
      </c>
      <c r="E257" s="83" t="s">
        <v>1165</v>
      </c>
      <c r="F257" s="84" t="s">
        <v>18</v>
      </c>
      <c r="G257" s="85" t="s">
        <v>19</v>
      </c>
      <c r="H257" s="146" t="s">
        <v>416</v>
      </c>
      <c r="I257" s="184" t="s">
        <v>1255</v>
      </c>
      <c r="J257" s="86">
        <v>564.4</v>
      </c>
      <c r="K257" s="109">
        <v>5</v>
      </c>
      <c r="L257" s="75"/>
      <c r="M257" s="107">
        <f t="shared" si="16"/>
        <v>0</v>
      </c>
      <c r="N257" s="108"/>
      <c r="O257" s="129">
        <v>4607109949153</v>
      </c>
      <c r="P257" s="155"/>
      <c r="Q257" s="155"/>
      <c r="R257" s="18" t="s">
        <v>370</v>
      </c>
      <c r="S257" s="18" t="s">
        <v>371</v>
      </c>
      <c r="T257" s="2" t="s">
        <v>310</v>
      </c>
      <c r="U257" s="19" t="s">
        <v>20</v>
      </c>
      <c r="V257" s="12">
        <v>-40</v>
      </c>
      <c r="Z257" s="185"/>
    </row>
    <row r="258" spans="1:26" ht="90" customHeight="1">
      <c r="A258" s="126">
        <v>242</v>
      </c>
      <c r="B258" s="137" t="str">
        <f t="shared" si="15"/>
        <v>фото</v>
      </c>
      <c r="C258" s="137"/>
      <c r="D258" s="82">
        <v>12731</v>
      </c>
      <c r="E258" s="83" t="s">
        <v>1166</v>
      </c>
      <c r="F258" s="84" t="s">
        <v>18</v>
      </c>
      <c r="G258" s="85" t="s">
        <v>1167</v>
      </c>
      <c r="H258" s="146" t="s">
        <v>416</v>
      </c>
      <c r="I258" s="146" t="s">
        <v>1249</v>
      </c>
      <c r="J258" s="86">
        <v>533.70000000000005</v>
      </c>
      <c r="K258" s="109">
        <v>5</v>
      </c>
      <c r="L258" s="75"/>
      <c r="M258" s="107">
        <f t="shared" si="16"/>
        <v>0</v>
      </c>
      <c r="N258" s="108" t="s">
        <v>694</v>
      </c>
      <c r="O258" s="129">
        <v>2115001127316</v>
      </c>
      <c r="P258" s="155"/>
      <c r="Q258" s="155"/>
      <c r="R258" s="18" t="s">
        <v>1166</v>
      </c>
      <c r="S258" s="18"/>
      <c r="T258" s="2" t="s">
        <v>1170</v>
      </c>
      <c r="U258" s="19" t="s">
        <v>20</v>
      </c>
      <c r="V258" s="12">
        <v>-40</v>
      </c>
      <c r="Z258" s="185"/>
    </row>
    <row r="259" spans="1:26" ht="75.599999999999994" customHeight="1">
      <c r="A259" s="126">
        <v>243</v>
      </c>
      <c r="B259" s="137" t="str">
        <f t="shared" si="15"/>
        <v>фото</v>
      </c>
      <c r="C259" s="137"/>
      <c r="D259" s="82">
        <v>4863</v>
      </c>
      <c r="E259" s="83" t="s">
        <v>156</v>
      </c>
      <c r="F259" s="84" t="s">
        <v>135</v>
      </c>
      <c r="G259" s="85" t="s">
        <v>155</v>
      </c>
      <c r="H259" s="146" t="s">
        <v>416</v>
      </c>
      <c r="I259" s="184" t="s">
        <v>1255</v>
      </c>
      <c r="J259" s="86">
        <v>410.8</v>
      </c>
      <c r="K259" s="109">
        <v>5</v>
      </c>
      <c r="L259" s="75"/>
      <c r="M259" s="107">
        <f t="shared" si="16"/>
        <v>0</v>
      </c>
      <c r="N259" s="108"/>
      <c r="O259" s="129">
        <v>4607109940877</v>
      </c>
      <c r="P259" s="155"/>
      <c r="Q259" s="155"/>
      <c r="R259" s="18" t="s">
        <v>156</v>
      </c>
      <c r="S259" s="18"/>
      <c r="T259" s="2" t="s">
        <v>57</v>
      </c>
      <c r="U259" s="19">
        <v>130</v>
      </c>
      <c r="V259" s="12">
        <v>-30</v>
      </c>
      <c r="Z259" s="185"/>
    </row>
    <row r="260" spans="1:26" ht="75.599999999999994" customHeight="1">
      <c r="A260" s="126">
        <v>244</v>
      </c>
      <c r="B260" s="137" t="str">
        <f t="shared" si="15"/>
        <v>фото</v>
      </c>
      <c r="C260" s="137"/>
      <c r="D260" s="82">
        <v>12565</v>
      </c>
      <c r="E260" s="83" t="s">
        <v>156</v>
      </c>
      <c r="F260" s="84" t="s">
        <v>135</v>
      </c>
      <c r="G260" s="85" t="s">
        <v>155</v>
      </c>
      <c r="H260" s="146" t="s">
        <v>495</v>
      </c>
      <c r="I260" s="146" t="s">
        <v>1249</v>
      </c>
      <c r="J260" s="86">
        <v>460.1</v>
      </c>
      <c r="K260" s="109">
        <v>5</v>
      </c>
      <c r="L260" s="75"/>
      <c r="M260" s="107">
        <f t="shared" si="16"/>
        <v>0</v>
      </c>
      <c r="N260" s="108" t="s">
        <v>694</v>
      </c>
      <c r="O260" s="129">
        <v>2115001125657</v>
      </c>
      <c r="P260" s="155"/>
      <c r="Q260" s="155"/>
      <c r="R260" s="18" t="s">
        <v>156</v>
      </c>
      <c r="S260" s="18"/>
      <c r="T260" s="2" t="s">
        <v>57</v>
      </c>
      <c r="U260" s="19">
        <v>130</v>
      </c>
      <c r="V260" s="12">
        <v>-30</v>
      </c>
      <c r="Z260" s="185"/>
    </row>
    <row r="261" spans="1:26" ht="75.599999999999994" customHeight="1">
      <c r="A261" s="126">
        <v>245</v>
      </c>
      <c r="B261" s="137" t="str">
        <f t="shared" si="15"/>
        <v>фото</v>
      </c>
      <c r="C261" s="137"/>
      <c r="D261" s="82">
        <v>10178</v>
      </c>
      <c r="E261" s="83" t="s">
        <v>156</v>
      </c>
      <c r="F261" s="84" t="s">
        <v>135</v>
      </c>
      <c r="G261" s="85" t="s">
        <v>155</v>
      </c>
      <c r="H261" s="146" t="s">
        <v>505</v>
      </c>
      <c r="I261" s="146" t="s">
        <v>1249</v>
      </c>
      <c r="J261" s="86">
        <v>600.20000000000005</v>
      </c>
      <c r="K261" s="109">
        <v>1</v>
      </c>
      <c r="L261" s="75"/>
      <c r="M261" s="107">
        <f t="shared" si="16"/>
        <v>0</v>
      </c>
      <c r="N261" s="108" t="s">
        <v>694</v>
      </c>
      <c r="O261" s="129">
        <v>2115001101781</v>
      </c>
      <c r="P261" s="155"/>
      <c r="Q261" s="155"/>
      <c r="R261" s="18" t="s">
        <v>156</v>
      </c>
      <c r="S261" s="18"/>
      <c r="T261" s="2" t="s">
        <v>57</v>
      </c>
      <c r="U261" s="19">
        <v>130</v>
      </c>
      <c r="V261" s="12">
        <v>-30</v>
      </c>
      <c r="Z261" s="185"/>
    </row>
    <row r="262" spans="1:26" ht="60.95" customHeight="1">
      <c r="A262" s="126">
        <v>246</v>
      </c>
      <c r="B262" s="137" t="str">
        <f t="shared" si="15"/>
        <v>фото</v>
      </c>
      <c r="C262" s="137"/>
      <c r="D262" s="82">
        <v>12569</v>
      </c>
      <c r="E262" s="83" t="s">
        <v>647</v>
      </c>
      <c r="F262" s="84" t="s">
        <v>135</v>
      </c>
      <c r="G262" s="85" t="s">
        <v>592</v>
      </c>
      <c r="H262" s="146" t="s">
        <v>416</v>
      </c>
      <c r="I262" s="184" t="s">
        <v>1255</v>
      </c>
      <c r="J262" s="86">
        <v>589</v>
      </c>
      <c r="K262" s="109">
        <v>5</v>
      </c>
      <c r="L262" s="75"/>
      <c r="M262" s="107">
        <f t="shared" si="16"/>
        <v>0</v>
      </c>
      <c r="N262" s="108" t="s">
        <v>694</v>
      </c>
      <c r="O262" s="129">
        <v>4607109935736</v>
      </c>
      <c r="P262" s="155"/>
      <c r="Q262" s="155"/>
      <c r="R262" s="18" t="s">
        <v>647</v>
      </c>
      <c r="S262" s="18"/>
      <c r="T262" s="2" t="s">
        <v>593</v>
      </c>
      <c r="U262" s="19" t="s">
        <v>549</v>
      </c>
      <c r="V262" s="12">
        <v>-35</v>
      </c>
      <c r="Z262" s="185"/>
    </row>
    <row r="263" spans="1:26" ht="60.95" customHeight="1">
      <c r="A263" s="126">
        <v>247</v>
      </c>
      <c r="B263" s="137" t="str">
        <f t="shared" si="15"/>
        <v>фото</v>
      </c>
      <c r="C263" s="1"/>
      <c r="D263" s="82">
        <v>10901</v>
      </c>
      <c r="E263" s="83" t="s">
        <v>647</v>
      </c>
      <c r="F263" s="84" t="s">
        <v>135</v>
      </c>
      <c r="G263" s="85" t="s">
        <v>592</v>
      </c>
      <c r="H263" s="146" t="s">
        <v>495</v>
      </c>
      <c r="I263" s="146" t="s">
        <v>1249</v>
      </c>
      <c r="J263" s="86">
        <v>682.3</v>
      </c>
      <c r="K263" s="109">
        <v>5</v>
      </c>
      <c r="L263" s="75"/>
      <c r="M263" s="107">
        <f t="shared" si="16"/>
        <v>0</v>
      </c>
      <c r="N263" s="108" t="s">
        <v>694</v>
      </c>
      <c r="O263" s="129">
        <v>2115001109015</v>
      </c>
      <c r="P263" s="155"/>
      <c r="Q263" s="155"/>
      <c r="R263" s="18" t="s">
        <v>647</v>
      </c>
      <c r="S263" s="18"/>
      <c r="T263" s="2" t="s">
        <v>593</v>
      </c>
      <c r="U263" s="19" t="s">
        <v>549</v>
      </c>
      <c r="V263" s="12">
        <v>-35</v>
      </c>
      <c r="Z263" s="185"/>
    </row>
    <row r="264" spans="1:26" ht="60.95" customHeight="1">
      <c r="A264" s="126">
        <v>248</v>
      </c>
      <c r="B264" s="137" t="str">
        <f t="shared" si="15"/>
        <v>фото</v>
      </c>
      <c r="C264" s="1"/>
      <c r="D264" s="82">
        <v>14296</v>
      </c>
      <c r="E264" s="83" t="s">
        <v>647</v>
      </c>
      <c r="F264" s="84" t="s">
        <v>135</v>
      </c>
      <c r="G264" s="85" t="s">
        <v>592</v>
      </c>
      <c r="H264" s="146" t="s">
        <v>529</v>
      </c>
      <c r="I264" s="146" t="s">
        <v>1249</v>
      </c>
      <c r="J264" s="86">
        <v>1539.3</v>
      </c>
      <c r="K264" s="109">
        <v>1</v>
      </c>
      <c r="L264" s="75"/>
      <c r="M264" s="107">
        <f t="shared" si="16"/>
        <v>0</v>
      </c>
      <c r="N264" s="108" t="s">
        <v>944</v>
      </c>
      <c r="O264" s="129">
        <v>2115001142968</v>
      </c>
      <c r="P264" s="155"/>
      <c r="Q264" s="155"/>
      <c r="R264" s="18" t="s">
        <v>647</v>
      </c>
      <c r="S264" s="18"/>
      <c r="T264" s="2" t="s">
        <v>2993</v>
      </c>
      <c r="U264" s="19" t="s">
        <v>549</v>
      </c>
      <c r="V264" s="12">
        <v>-35</v>
      </c>
      <c r="Z264" s="185"/>
    </row>
    <row r="265" spans="1:26" ht="46.15" customHeight="1">
      <c r="A265" s="126">
        <v>249</v>
      </c>
      <c r="B265" s="137" t="str">
        <f t="shared" si="15"/>
        <v>фото</v>
      </c>
      <c r="C265" s="137" t="str">
        <f t="shared" si="15"/>
        <v>фото</v>
      </c>
      <c r="D265" s="82">
        <v>12570</v>
      </c>
      <c r="E265" s="83" t="s">
        <v>729</v>
      </c>
      <c r="F265" s="84" t="s">
        <v>135</v>
      </c>
      <c r="G265" s="85" t="s">
        <v>594</v>
      </c>
      <c r="H265" s="146" t="s">
        <v>416</v>
      </c>
      <c r="I265" s="184" t="s">
        <v>1255</v>
      </c>
      <c r="J265" s="86">
        <v>589</v>
      </c>
      <c r="K265" s="109">
        <v>5</v>
      </c>
      <c r="L265" s="75"/>
      <c r="M265" s="107">
        <f t="shared" si="16"/>
        <v>0</v>
      </c>
      <c r="N265" s="108" t="s">
        <v>694</v>
      </c>
      <c r="O265" s="129">
        <v>4607109939833</v>
      </c>
      <c r="P265" s="155"/>
      <c r="Q265" s="155"/>
      <c r="R265" s="18" t="s">
        <v>612</v>
      </c>
      <c r="S265" s="18" t="s">
        <v>613</v>
      </c>
      <c r="T265" s="2" t="s">
        <v>595</v>
      </c>
      <c r="U265" s="19" t="s">
        <v>181</v>
      </c>
      <c r="V265" s="12">
        <v>-35</v>
      </c>
      <c r="Z265" s="185"/>
    </row>
    <row r="266" spans="1:26" ht="46.15" customHeight="1">
      <c r="A266" s="126">
        <v>250</v>
      </c>
      <c r="B266" s="137" t="str">
        <f t="shared" si="15"/>
        <v>фото</v>
      </c>
      <c r="C266" s="137"/>
      <c r="D266" s="82">
        <v>10902</v>
      </c>
      <c r="E266" s="83" t="s">
        <v>729</v>
      </c>
      <c r="F266" s="84" t="s">
        <v>135</v>
      </c>
      <c r="G266" s="85" t="s">
        <v>594</v>
      </c>
      <c r="H266" s="146" t="s">
        <v>495</v>
      </c>
      <c r="I266" s="146" t="s">
        <v>1249</v>
      </c>
      <c r="J266" s="86">
        <v>682.3</v>
      </c>
      <c r="K266" s="109">
        <v>5</v>
      </c>
      <c r="L266" s="75"/>
      <c r="M266" s="107">
        <f t="shared" si="16"/>
        <v>0</v>
      </c>
      <c r="N266" s="108" t="s">
        <v>694</v>
      </c>
      <c r="O266" s="129">
        <v>2115001109022</v>
      </c>
      <c r="P266" s="155"/>
      <c r="Q266" s="155"/>
      <c r="R266" s="18" t="s">
        <v>612</v>
      </c>
      <c r="S266" s="18"/>
      <c r="T266" s="2" t="s">
        <v>595</v>
      </c>
      <c r="U266" s="19" t="s">
        <v>181</v>
      </c>
      <c r="V266" s="12">
        <v>-35</v>
      </c>
      <c r="Z266" s="185"/>
    </row>
    <row r="267" spans="1:26" ht="80.099999999999994" customHeight="1">
      <c r="A267" s="126">
        <v>251</v>
      </c>
      <c r="B267" s="137" t="str">
        <f t="shared" si="15"/>
        <v>фото</v>
      </c>
      <c r="C267" s="137" t="str">
        <f t="shared" si="14"/>
        <v>фото</v>
      </c>
      <c r="D267" s="82">
        <v>4905</v>
      </c>
      <c r="E267" s="83" t="s">
        <v>1168</v>
      </c>
      <c r="F267" s="84" t="s">
        <v>135</v>
      </c>
      <c r="G267" s="85" t="s">
        <v>1169</v>
      </c>
      <c r="H267" s="146" t="s">
        <v>416</v>
      </c>
      <c r="I267" s="184" t="s">
        <v>1255</v>
      </c>
      <c r="J267" s="86">
        <v>646.5</v>
      </c>
      <c r="K267" s="109">
        <v>5</v>
      </c>
      <c r="L267" s="75"/>
      <c r="M267" s="107">
        <f t="shared" si="16"/>
        <v>0</v>
      </c>
      <c r="N267" s="108" t="s">
        <v>694</v>
      </c>
      <c r="O267" s="129">
        <v>4607109941294</v>
      </c>
      <c r="P267" s="155"/>
      <c r="Q267" s="155"/>
      <c r="R267" s="18" t="s">
        <v>1168</v>
      </c>
      <c r="S267" s="18" t="s">
        <v>1171</v>
      </c>
      <c r="T267" s="2" t="s">
        <v>1172</v>
      </c>
      <c r="U267" s="19">
        <v>80</v>
      </c>
      <c r="V267" s="12">
        <v>-35</v>
      </c>
      <c r="Z267" s="185"/>
    </row>
    <row r="268" spans="1:26" ht="66.2" customHeight="1">
      <c r="A268" s="126">
        <v>252</v>
      </c>
      <c r="B268" s="137" t="str">
        <f t="shared" si="15"/>
        <v>фото</v>
      </c>
      <c r="C268" s="137" t="str">
        <f t="shared" si="14"/>
        <v>фото</v>
      </c>
      <c r="D268" s="82">
        <v>4665</v>
      </c>
      <c r="E268" s="83" t="s">
        <v>2708</v>
      </c>
      <c r="F268" s="84" t="s">
        <v>135</v>
      </c>
      <c r="G268" s="85" t="s">
        <v>2709</v>
      </c>
      <c r="H268" s="146" t="s">
        <v>416</v>
      </c>
      <c r="I268" s="146" t="s">
        <v>1249</v>
      </c>
      <c r="J268" s="86">
        <v>588.5</v>
      </c>
      <c r="K268" s="109">
        <v>5</v>
      </c>
      <c r="L268" s="75"/>
      <c r="M268" s="107">
        <f t="shared" si="16"/>
        <v>0</v>
      </c>
      <c r="N268" s="108" t="s">
        <v>944</v>
      </c>
      <c r="O268" s="129">
        <v>2115001176864</v>
      </c>
      <c r="P268" s="155"/>
      <c r="Q268" s="155"/>
      <c r="R268" s="18" t="s">
        <v>2708</v>
      </c>
      <c r="S268" s="18" t="s">
        <v>613</v>
      </c>
      <c r="T268" s="2" t="s">
        <v>2994</v>
      </c>
      <c r="U268" s="19" t="s">
        <v>724</v>
      </c>
      <c r="V268" s="12">
        <v>-34</v>
      </c>
      <c r="Z268" s="185"/>
    </row>
    <row r="269" spans="1:26" ht="66.2" customHeight="1">
      <c r="A269" s="126">
        <v>253</v>
      </c>
      <c r="B269" s="137" t="str">
        <f t="shared" si="15"/>
        <v>фото</v>
      </c>
      <c r="C269" s="1"/>
      <c r="D269" s="82">
        <v>4666</v>
      </c>
      <c r="E269" s="83" t="s">
        <v>2708</v>
      </c>
      <c r="F269" s="84" t="s">
        <v>135</v>
      </c>
      <c r="G269" s="85" t="s">
        <v>2709</v>
      </c>
      <c r="H269" s="146" t="s">
        <v>495</v>
      </c>
      <c r="I269" s="146" t="s">
        <v>1249</v>
      </c>
      <c r="J269" s="86">
        <v>682.3</v>
      </c>
      <c r="K269" s="109">
        <v>5</v>
      </c>
      <c r="L269" s="75"/>
      <c r="M269" s="107">
        <f t="shared" si="16"/>
        <v>0</v>
      </c>
      <c r="N269" s="108" t="s">
        <v>944</v>
      </c>
      <c r="O269" s="129">
        <v>2115001176871</v>
      </c>
      <c r="P269" s="155"/>
      <c r="Q269" s="155"/>
      <c r="R269" s="18" t="s">
        <v>2708</v>
      </c>
      <c r="S269" s="18"/>
      <c r="T269" s="2" t="s">
        <v>2994</v>
      </c>
      <c r="U269" s="19" t="s">
        <v>724</v>
      </c>
      <c r="V269" s="12">
        <v>-34</v>
      </c>
      <c r="Z269" s="185"/>
    </row>
    <row r="270" spans="1:26" ht="67.150000000000006" customHeight="1">
      <c r="A270" s="126">
        <v>254</v>
      </c>
      <c r="B270" s="137" t="str">
        <f t="shared" si="15"/>
        <v>фото</v>
      </c>
      <c r="C270" s="137"/>
      <c r="D270" s="82">
        <v>4669</v>
      </c>
      <c r="E270" s="83" t="s">
        <v>2710</v>
      </c>
      <c r="F270" s="84" t="s">
        <v>135</v>
      </c>
      <c r="G270" s="85" t="s">
        <v>2711</v>
      </c>
      <c r="H270" s="146" t="s">
        <v>495</v>
      </c>
      <c r="I270" s="146" t="s">
        <v>1249</v>
      </c>
      <c r="J270" s="86">
        <v>682.3</v>
      </c>
      <c r="K270" s="109">
        <v>5</v>
      </c>
      <c r="L270" s="75"/>
      <c r="M270" s="107">
        <f t="shared" si="16"/>
        <v>0</v>
      </c>
      <c r="N270" s="108" t="s">
        <v>944</v>
      </c>
      <c r="O270" s="129">
        <v>2115001176888</v>
      </c>
      <c r="P270" s="155"/>
      <c r="Q270" s="155"/>
      <c r="R270" s="18" t="s">
        <v>2995</v>
      </c>
      <c r="S270" s="18"/>
      <c r="T270" s="2" t="s">
        <v>2996</v>
      </c>
      <c r="U270" s="19" t="s">
        <v>724</v>
      </c>
      <c r="V270" s="12">
        <v>-34</v>
      </c>
      <c r="Z270" s="185"/>
    </row>
    <row r="271" spans="1:26" ht="80.099999999999994" customHeight="1">
      <c r="A271" s="126">
        <v>255</v>
      </c>
      <c r="B271" s="137" t="str">
        <f t="shared" si="15"/>
        <v>фото</v>
      </c>
      <c r="C271" s="1"/>
      <c r="D271" s="82">
        <v>11147</v>
      </c>
      <c r="E271" s="83" t="s">
        <v>2628</v>
      </c>
      <c r="F271" s="84" t="s">
        <v>135</v>
      </c>
      <c r="G271" s="85" t="s">
        <v>2630</v>
      </c>
      <c r="H271" s="146" t="s">
        <v>416</v>
      </c>
      <c r="I271" s="146" t="s">
        <v>1249</v>
      </c>
      <c r="J271" s="86">
        <v>518</v>
      </c>
      <c r="K271" s="109">
        <v>5</v>
      </c>
      <c r="L271" s="75"/>
      <c r="M271" s="107">
        <f t="shared" si="16"/>
        <v>0</v>
      </c>
      <c r="N271" s="108" t="s">
        <v>944</v>
      </c>
      <c r="O271" s="129">
        <v>2115001111476</v>
      </c>
      <c r="P271" s="155"/>
      <c r="Q271" s="155"/>
      <c r="R271" s="18" t="s">
        <v>2628</v>
      </c>
      <c r="S271" s="18"/>
      <c r="T271" s="2" t="s">
        <v>2997</v>
      </c>
      <c r="U271" s="19" t="s">
        <v>525</v>
      </c>
      <c r="V271" s="12">
        <v>-34</v>
      </c>
      <c r="Z271" s="185"/>
    </row>
    <row r="272" spans="1:26" ht="69.95" customHeight="1">
      <c r="A272" s="126">
        <v>256</v>
      </c>
      <c r="B272" s="137" t="str">
        <f t="shared" si="15"/>
        <v>фото</v>
      </c>
      <c r="C272" s="137"/>
      <c r="D272" s="82">
        <v>6972</v>
      </c>
      <c r="E272" s="83" t="s">
        <v>2712</v>
      </c>
      <c r="F272" s="84" t="s">
        <v>135</v>
      </c>
      <c r="G272" s="85" t="s">
        <v>2713</v>
      </c>
      <c r="H272" s="146" t="s">
        <v>505</v>
      </c>
      <c r="I272" s="146" t="s">
        <v>1249</v>
      </c>
      <c r="J272" s="86">
        <v>1243.4000000000001</v>
      </c>
      <c r="K272" s="109">
        <v>1</v>
      </c>
      <c r="L272" s="75"/>
      <c r="M272" s="107">
        <f t="shared" si="16"/>
        <v>0</v>
      </c>
      <c r="N272" s="108" t="s">
        <v>944</v>
      </c>
      <c r="O272" s="129">
        <v>2115001176895</v>
      </c>
      <c r="P272" s="155"/>
      <c r="Q272" s="155"/>
      <c r="R272" s="18" t="s">
        <v>2998</v>
      </c>
      <c r="S272" s="18"/>
      <c r="T272" s="2" t="s">
        <v>2999</v>
      </c>
      <c r="U272" s="19" t="s">
        <v>1454</v>
      </c>
      <c r="V272" s="12">
        <v>-34</v>
      </c>
      <c r="Z272" s="185"/>
    </row>
    <row r="273" spans="1:26" ht="57.2" customHeight="1">
      <c r="A273" s="126">
        <v>257</v>
      </c>
      <c r="B273" s="137" t="str">
        <f t="shared" si="15"/>
        <v>фото</v>
      </c>
      <c r="C273" s="1"/>
      <c r="D273" s="82">
        <v>4864</v>
      </c>
      <c r="E273" s="83" t="s">
        <v>158</v>
      </c>
      <c r="F273" s="84" t="s">
        <v>135</v>
      </c>
      <c r="G273" s="85" t="s">
        <v>157</v>
      </c>
      <c r="H273" s="146" t="s">
        <v>416</v>
      </c>
      <c r="I273" s="184" t="s">
        <v>1255</v>
      </c>
      <c r="J273" s="86">
        <v>452.1</v>
      </c>
      <c r="K273" s="109">
        <v>5</v>
      </c>
      <c r="L273" s="75"/>
      <c r="M273" s="107">
        <f t="shared" si="16"/>
        <v>0</v>
      </c>
      <c r="N273" s="108"/>
      <c r="O273" s="129">
        <v>4607109940891</v>
      </c>
      <c r="P273" s="155"/>
      <c r="Q273" s="155"/>
      <c r="R273" s="18" t="s">
        <v>158</v>
      </c>
      <c r="S273" s="18"/>
      <c r="T273" s="2" t="s">
        <v>58</v>
      </c>
      <c r="U273" s="19">
        <v>200</v>
      </c>
      <c r="V273" s="12">
        <v>-30</v>
      </c>
      <c r="Z273" s="185"/>
    </row>
    <row r="274" spans="1:26" ht="64.7" customHeight="1">
      <c r="A274" s="126">
        <v>258</v>
      </c>
      <c r="B274" s="137" t="str">
        <f t="shared" si="15"/>
        <v>фото</v>
      </c>
      <c r="C274" s="137" t="str">
        <f t="shared" si="15"/>
        <v>фото</v>
      </c>
      <c r="D274" s="82">
        <v>7266</v>
      </c>
      <c r="E274" s="83" t="s">
        <v>102</v>
      </c>
      <c r="F274" s="84" t="s">
        <v>100</v>
      </c>
      <c r="G274" s="85" t="s">
        <v>101</v>
      </c>
      <c r="H274" s="146" t="s">
        <v>416</v>
      </c>
      <c r="I274" s="184" t="s">
        <v>1255</v>
      </c>
      <c r="J274" s="86">
        <v>474.1</v>
      </c>
      <c r="K274" s="109">
        <v>5</v>
      </c>
      <c r="L274" s="75"/>
      <c r="M274" s="107">
        <f t="shared" si="16"/>
        <v>0</v>
      </c>
      <c r="N274" s="108"/>
      <c r="O274" s="129">
        <v>4607109949108</v>
      </c>
      <c r="P274" s="155"/>
      <c r="Q274" s="155"/>
      <c r="R274" s="18" t="s">
        <v>372</v>
      </c>
      <c r="S274" s="18" t="s">
        <v>373</v>
      </c>
      <c r="T274" s="2" t="s">
        <v>311</v>
      </c>
      <c r="U274" s="19" t="s">
        <v>103</v>
      </c>
      <c r="V274" s="12">
        <v>-39</v>
      </c>
      <c r="Z274" s="185"/>
    </row>
    <row r="275" spans="1:26" ht="60.95" customHeight="1">
      <c r="A275" s="126">
        <v>259</v>
      </c>
      <c r="B275" s="137" t="str">
        <f t="shared" si="15"/>
        <v>фото</v>
      </c>
      <c r="C275" s="137"/>
      <c r="D275" s="82">
        <v>12100</v>
      </c>
      <c r="E275" s="83" t="s">
        <v>2163</v>
      </c>
      <c r="F275" s="84" t="s">
        <v>1320</v>
      </c>
      <c r="G275" s="85" t="s">
        <v>2164</v>
      </c>
      <c r="H275" s="146" t="s">
        <v>495</v>
      </c>
      <c r="I275" s="146" t="s">
        <v>1249</v>
      </c>
      <c r="J275" s="86">
        <v>542.20000000000005</v>
      </c>
      <c r="K275" s="109">
        <v>5</v>
      </c>
      <c r="L275" s="75"/>
      <c r="M275" s="107">
        <f t="shared" si="16"/>
        <v>0</v>
      </c>
      <c r="N275" s="108"/>
      <c r="O275" s="129">
        <v>2115001121000</v>
      </c>
      <c r="P275" s="155"/>
      <c r="Q275" s="155"/>
      <c r="R275" s="18" t="s">
        <v>2163</v>
      </c>
      <c r="S275" s="18"/>
      <c r="T275" s="2" t="s">
        <v>2249</v>
      </c>
      <c r="U275" s="19">
        <v>100</v>
      </c>
      <c r="V275" s="12">
        <v>-24</v>
      </c>
      <c r="Z275" s="185"/>
    </row>
    <row r="276" spans="1:26" ht="61.5" customHeight="1">
      <c r="A276" s="126">
        <v>260</v>
      </c>
      <c r="B276" s="137" t="str">
        <f t="shared" si="15"/>
        <v>фото</v>
      </c>
      <c r="C276" s="1"/>
      <c r="D276" s="82">
        <v>4868</v>
      </c>
      <c r="E276" s="83" t="s">
        <v>1319</v>
      </c>
      <c r="F276" s="84" t="s">
        <v>1320</v>
      </c>
      <c r="G276" s="85" t="s">
        <v>1321</v>
      </c>
      <c r="H276" s="146" t="s">
        <v>416</v>
      </c>
      <c r="I276" s="184" t="s">
        <v>1255</v>
      </c>
      <c r="J276" s="86">
        <v>537.1</v>
      </c>
      <c r="K276" s="109">
        <v>5</v>
      </c>
      <c r="L276" s="75"/>
      <c r="M276" s="107">
        <f t="shared" si="16"/>
        <v>0</v>
      </c>
      <c r="N276" s="108"/>
      <c r="O276" s="129">
        <v>4607109940938</v>
      </c>
      <c r="P276" s="155"/>
      <c r="Q276" s="155"/>
      <c r="R276" s="18" t="s">
        <v>1319</v>
      </c>
      <c r="S276" s="18"/>
      <c r="T276" s="2" t="s">
        <v>1457</v>
      </c>
      <c r="U276" s="19">
        <v>130</v>
      </c>
      <c r="V276" s="12">
        <v>-20</v>
      </c>
      <c r="Z276" s="185"/>
    </row>
    <row r="277" spans="1:26" ht="64.5" customHeight="1">
      <c r="A277" s="126">
        <v>261</v>
      </c>
      <c r="B277" s="137" t="str">
        <f t="shared" si="15"/>
        <v>фото</v>
      </c>
      <c r="C277" s="1"/>
      <c r="D277" s="82">
        <v>4870</v>
      </c>
      <c r="E277" s="83" t="s">
        <v>1322</v>
      </c>
      <c r="F277" s="84" t="s">
        <v>1320</v>
      </c>
      <c r="G277" s="85" t="s">
        <v>1323</v>
      </c>
      <c r="H277" s="146" t="s">
        <v>416</v>
      </c>
      <c r="I277" s="146" t="s">
        <v>1249</v>
      </c>
      <c r="J277" s="86">
        <v>479</v>
      </c>
      <c r="K277" s="109">
        <v>5</v>
      </c>
      <c r="L277" s="75"/>
      <c r="M277" s="107">
        <f t="shared" si="16"/>
        <v>0</v>
      </c>
      <c r="N277" s="108" t="s">
        <v>694</v>
      </c>
      <c r="O277" s="129">
        <v>2115001048703</v>
      </c>
      <c r="P277" s="155"/>
      <c r="Q277" s="155"/>
      <c r="R277" s="18" t="s">
        <v>1322</v>
      </c>
      <c r="S277" s="18"/>
      <c r="T277" s="2" t="s">
        <v>1458</v>
      </c>
      <c r="U277" s="19">
        <v>100</v>
      </c>
      <c r="V277" s="12">
        <v>-20</v>
      </c>
      <c r="Z277" s="185"/>
    </row>
    <row r="278" spans="1:26" ht="63" customHeight="1">
      <c r="A278" s="126">
        <v>262</v>
      </c>
      <c r="B278" s="137" t="str">
        <f t="shared" si="15"/>
        <v>фото</v>
      </c>
      <c r="C278" s="137" t="str">
        <f t="shared" si="15"/>
        <v>фото</v>
      </c>
      <c r="D278" s="82">
        <v>5502</v>
      </c>
      <c r="E278" s="83" t="s">
        <v>1324</v>
      </c>
      <c r="F278" s="84" t="s">
        <v>1320</v>
      </c>
      <c r="G278" s="85" t="s">
        <v>1325</v>
      </c>
      <c r="H278" s="146" t="s">
        <v>416</v>
      </c>
      <c r="I278" s="184" t="s">
        <v>1255</v>
      </c>
      <c r="J278" s="86">
        <v>537.1</v>
      </c>
      <c r="K278" s="109">
        <v>5</v>
      </c>
      <c r="L278" s="75"/>
      <c r="M278" s="107">
        <f t="shared" si="16"/>
        <v>0</v>
      </c>
      <c r="N278" s="108"/>
      <c r="O278" s="129">
        <v>4607109936238</v>
      </c>
      <c r="P278" s="155"/>
      <c r="Q278" s="155"/>
      <c r="R278" s="18" t="s">
        <v>1324</v>
      </c>
      <c r="S278" s="18" t="s">
        <v>1459</v>
      </c>
      <c r="T278" s="2" t="s">
        <v>1460</v>
      </c>
      <c r="U278" s="19">
        <v>150</v>
      </c>
      <c r="V278" s="12">
        <v>-23</v>
      </c>
      <c r="Z278" s="185"/>
    </row>
    <row r="279" spans="1:26" ht="60.95" customHeight="1">
      <c r="A279" s="126">
        <v>263</v>
      </c>
      <c r="B279" s="137" t="str">
        <f t="shared" si="15"/>
        <v>фото</v>
      </c>
      <c r="C279" s="1"/>
      <c r="D279" s="82">
        <v>17488</v>
      </c>
      <c r="E279" s="83" t="s">
        <v>2165</v>
      </c>
      <c r="F279" s="84" t="s">
        <v>1320</v>
      </c>
      <c r="G279" s="85" t="s">
        <v>2166</v>
      </c>
      <c r="H279" s="146" t="s">
        <v>495</v>
      </c>
      <c r="I279" s="146" t="s">
        <v>1249</v>
      </c>
      <c r="J279" s="86">
        <v>542.20000000000005</v>
      </c>
      <c r="K279" s="109">
        <v>5</v>
      </c>
      <c r="L279" s="75"/>
      <c r="M279" s="107">
        <f t="shared" si="16"/>
        <v>0</v>
      </c>
      <c r="N279" s="108"/>
      <c r="O279" s="129">
        <v>2115001174884</v>
      </c>
      <c r="P279" s="155"/>
      <c r="Q279" s="155"/>
      <c r="R279" s="18" t="s">
        <v>2165</v>
      </c>
      <c r="S279" s="18"/>
      <c r="T279" s="2" t="s">
        <v>2250</v>
      </c>
      <c r="U279" s="19">
        <v>80</v>
      </c>
      <c r="V279" s="12">
        <v>-24</v>
      </c>
      <c r="Z279" s="185"/>
    </row>
    <row r="280" spans="1:26" ht="65.099999999999994" customHeight="1">
      <c r="A280" s="126">
        <v>264</v>
      </c>
      <c r="B280" s="137" t="str">
        <f t="shared" si="15"/>
        <v>фото</v>
      </c>
      <c r="C280" s="137"/>
      <c r="D280" s="82">
        <v>4871</v>
      </c>
      <c r="E280" s="83" t="s">
        <v>1326</v>
      </c>
      <c r="F280" s="84" t="s">
        <v>1320</v>
      </c>
      <c r="G280" s="85" t="s">
        <v>1327</v>
      </c>
      <c r="H280" s="146" t="s">
        <v>495</v>
      </c>
      <c r="I280" s="146" t="s">
        <v>1249</v>
      </c>
      <c r="J280" s="86">
        <v>479</v>
      </c>
      <c r="K280" s="109">
        <v>5</v>
      </c>
      <c r="L280" s="75"/>
      <c r="M280" s="107">
        <f t="shared" si="16"/>
        <v>0</v>
      </c>
      <c r="N280" s="108" t="s">
        <v>694</v>
      </c>
      <c r="O280" s="129">
        <v>2115001048710</v>
      </c>
      <c r="P280" s="155"/>
      <c r="Q280" s="155"/>
      <c r="R280" s="18" t="s">
        <v>1461</v>
      </c>
      <c r="S280" s="18"/>
      <c r="T280" s="2" t="s">
        <v>1462</v>
      </c>
      <c r="U280" s="19">
        <v>120</v>
      </c>
      <c r="V280" s="12">
        <v>-20</v>
      </c>
      <c r="Z280" s="185"/>
    </row>
    <row r="281" spans="1:26" ht="59.85" customHeight="1">
      <c r="A281" s="126">
        <v>265</v>
      </c>
      <c r="B281" s="137" t="str">
        <f t="shared" si="15"/>
        <v>фото</v>
      </c>
      <c r="C281" s="137" t="str">
        <f t="shared" si="14"/>
        <v>фото</v>
      </c>
      <c r="D281" s="82">
        <v>4872</v>
      </c>
      <c r="E281" s="83" t="s">
        <v>1328</v>
      </c>
      <c r="F281" s="84" t="s">
        <v>1320</v>
      </c>
      <c r="G281" s="85" t="s">
        <v>1329</v>
      </c>
      <c r="H281" s="146" t="s">
        <v>495</v>
      </c>
      <c r="I281" s="146" t="s">
        <v>1249</v>
      </c>
      <c r="J281" s="86">
        <v>479</v>
      </c>
      <c r="K281" s="109">
        <v>5</v>
      </c>
      <c r="L281" s="75"/>
      <c r="M281" s="107">
        <f t="shared" si="16"/>
        <v>0</v>
      </c>
      <c r="N281" s="108" t="s">
        <v>694</v>
      </c>
      <c r="O281" s="129">
        <v>2115001048727</v>
      </c>
      <c r="P281" s="155"/>
      <c r="Q281" s="155"/>
      <c r="R281" s="18" t="s">
        <v>1463</v>
      </c>
      <c r="S281" s="18" t="s">
        <v>1464</v>
      </c>
      <c r="T281" s="2" t="s">
        <v>1465</v>
      </c>
      <c r="U281" s="19">
        <v>100</v>
      </c>
      <c r="V281" s="12">
        <v>-20</v>
      </c>
      <c r="Z281" s="185"/>
    </row>
    <row r="282" spans="1:26" ht="51" customHeight="1">
      <c r="A282" s="126">
        <v>266</v>
      </c>
      <c r="B282" s="137" t="str">
        <f t="shared" si="15"/>
        <v>фото</v>
      </c>
      <c r="C282" s="137"/>
      <c r="D282" s="82">
        <v>14335</v>
      </c>
      <c r="E282" s="83" t="s">
        <v>2714</v>
      </c>
      <c r="F282" s="84" t="s">
        <v>1320</v>
      </c>
      <c r="G282" s="85" t="s">
        <v>2715</v>
      </c>
      <c r="H282" s="146" t="s">
        <v>495</v>
      </c>
      <c r="I282" s="146" t="s">
        <v>1249</v>
      </c>
      <c r="J282" s="86">
        <v>528.5</v>
      </c>
      <c r="K282" s="109">
        <v>5</v>
      </c>
      <c r="L282" s="75"/>
      <c r="M282" s="107">
        <f t="shared" si="16"/>
        <v>0</v>
      </c>
      <c r="N282" s="108" t="s">
        <v>694</v>
      </c>
      <c r="O282" s="129">
        <v>2115001143354</v>
      </c>
      <c r="P282" s="155"/>
      <c r="Q282" s="155"/>
      <c r="R282" s="18" t="s">
        <v>2714</v>
      </c>
      <c r="S282" s="18"/>
      <c r="T282" s="2" t="s">
        <v>3000</v>
      </c>
      <c r="U282" s="19" t="s">
        <v>1466</v>
      </c>
      <c r="V282" s="12">
        <v>-24</v>
      </c>
      <c r="Z282" s="185"/>
    </row>
    <row r="283" spans="1:26" ht="105" customHeight="1">
      <c r="A283" s="126">
        <v>267</v>
      </c>
      <c r="B283" s="137" t="str">
        <f t="shared" si="15"/>
        <v>фото</v>
      </c>
      <c r="C283" s="137" t="str">
        <f t="shared" si="14"/>
        <v>фото</v>
      </c>
      <c r="D283" s="82">
        <v>6170</v>
      </c>
      <c r="E283" s="83" t="s">
        <v>1330</v>
      </c>
      <c r="F283" s="84" t="s">
        <v>1320</v>
      </c>
      <c r="G283" s="85" t="s">
        <v>1331</v>
      </c>
      <c r="H283" s="146" t="s">
        <v>495</v>
      </c>
      <c r="I283" s="146" t="s">
        <v>1249</v>
      </c>
      <c r="J283" s="86">
        <v>542.20000000000005</v>
      </c>
      <c r="K283" s="109">
        <v>5</v>
      </c>
      <c r="L283" s="75"/>
      <c r="M283" s="107">
        <f t="shared" si="16"/>
        <v>0</v>
      </c>
      <c r="N283" s="108" t="s">
        <v>694</v>
      </c>
      <c r="O283" s="129">
        <v>2115001061702</v>
      </c>
      <c r="P283" s="155"/>
      <c r="Q283" s="155"/>
      <c r="R283" s="18" t="s">
        <v>1330</v>
      </c>
      <c r="S283" s="18" t="s">
        <v>1467</v>
      </c>
      <c r="T283" s="2" t="s">
        <v>1468</v>
      </c>
      <c r="U283" s="19">
        <v>120</v>
      </c>
      <c r="V283" s="12">
        <v>-26</v>
      </c>
      <c r="Z283" s="185"/>
    </row>
    <row r="284" spans="1:26" ht="49.5" customHeight="1">
      <c r="A284" s="126">
        <v>268</v>
      </c>
      <c r="B284" s="137" t="str">
        <f t="shared" si="15"/>
        <v>фото</v>
      </c>
      <c r="C284" s="1"/>
      <c r="D284" s="82">
        <v>13520</v>
      </c>
      <c r="E284" s="83" t="s">
        <v>2716</v>
      </c>
      <c r="F284" s="84" t="s">
        <v>1320</v>
      </c>
      <c r="G284" s="85" t="s">
        <v>2717</v>
      </c>
      <c r="H284" s="146" t="s">
        <v>495</v>
      </c>
      <c r="I284" s="146" t="s">
        <v>1249</v>
      </c>
      <c r="J284" s="86">
        <v>583.29999999999995</v>
      </c>
      <c r="K284" s="109">
        <v>5</v>
      </c>
      <c r="L284" s="75"/>
      <c r="M284" s="107">
        <f t="shared" si="16"/>
        <v>0</v>
      </c>
      <c r="N284" s="108" t="s">
        <v>944</v>
      </c>
      <c r="O284" s="129">
        <v>2115001176901</v>
      </c>
      <c r="P284" s="155"/>
      <c r="Q284" s="155"/>
      <c r="R284" s="18" t="s">
        <v>2716</v>
      </c>
      <c r="S284" s="18"/>
      <c r="T284" s="2" t="s">
        <v>3001</v>
      </c>
      <c r="U284" s="19">
        <v>100</v>
      </c>
      <c r="V284" s="12">
        <v>-24</v>
      </c>
      <c r="Z284" s="185"/>
    </row>
    <row r="285" spans="1:26" ht="60.95" customHeight="1">
      <c r="A285" s="126">
        <v>269</v>
      </c>
      <c r="B285" s="137" t="str">
        <f t="shared" si="15"/>
        <v>фото</v>
      </c>
      <c r="C285" s="137" t="str">
        <f t="shared" si="15"/>
        <v>фото</v>
      </c>
      <c r="D285" s="82">
        <v>6171</v>
      </c>
      <c r="E285" s="83" t="s">
        <v>1332</v>
      </c>
      <c r="F285" s="84" t="s">
        <v>1320</v>
      </c>
      <c r="G285" s="85" t="s">
        <v>1333</v>
      </c>
      <c r="H285" s="146" t="s">
        <v>495</v>
      </c>
      <c r="I285" s="146" t="s">
        <v>1249</v>
      </c>
      <c r="J285" s="86">
        <v>583.29999999999995</v>
      </c>
      <c r="K285" s="109">
        <v>5</v>
      </c>
      <c r="L285" s="75"/>
      <c r="M285" s="107">
        <f t="shared" si="16"/>
        <v>0</v>
      </c>
      <c r="N285" s="108" t="s">
        <v>694</v>
      </c>
      <c r="O285" s="129">
        <v>2115001061719</v>
      </c>
      <c r="P285" s="155"/>
      <c r="Q285" s="155"/>
      <c r="R285" s="18" t="s">
        <v>1469</v>
      </c>
      <c r="S285" s="18" t="s">
        <v>1470</v>
      </c>
      <c r="T285" s="2" t="s">
        <v>1471</v>
      </c>
      <c r="U285" s="19">
        <v>100</v>
      </c>
      <c r="V285" s="12">
        <v>-26</v>
      </c>
      <c r="Z285" s="185"/>
    </row>
    <row r="286" spans="1:26" ht="60.95" customHeight="1">
      <c r="A286" s="126">
        <v>270</v>
      </c>
      <c r="B286" s="137" t="str">
        <f t="shared" si="15"/>
        <v>фото</v>
      </c>
      <c r="C286" s="137"/>
      <c r="D286" s="82">
        <v>17490</v>
      </c>
      <c r="E286" s="83" t="s">
        <v>2167</v>
      </c>
      <c r="F286" s="84" t="s">
        <v>1320</v>
      </c>
      <c r="G286" s="85" t="s">
        <v>2168</v>
      </c>
      <c r="H286" s="146" t="s">
        <v>495</v>
      </c>
      <c r="I286" s="146" t="s">
        <v>1249</v>
      </c>
      <c r="J286" s="86">
        <v>555.9</v>
      </c>
      <c r="K286" s="109">
        <v>5</v>
      </c>
      <c r="L286" s="75"/>
      <c r="M286" s="107">
        <f t="shared" si="16"/>
        <v>0</v>
      </c>
      <c r="N286" s="108" t="s">
        <v>944</v>
      </c>
      <c r="O286" s="129">
        <v>2115001174907</v>
      </c>
      <c r="P286" s="155"/>
      <c r="Q286" s="155"/>
      <c r="R286" s="18" t="s">
        <v>2167</v>
      </c>
      <c r="S286" s="18"/>
      <c r="T286" s="2" t="s">
        <v>2251</v>
      </c>
      <c r="U286" s="19">
        <v>90</v>
      </c>
      <c r="V286" s="12">
        <v>-24</v>
      </c>
      <c r="Z286" s="185"/>
    </row>
    <row r="287" spans="1:26" ht="60.95" customHeight="1">
      <c r="A287" s="126">
        <v>271</v>
      </c>
      <c r="B287" s="137" t="str">
        <f t="shared" si="15"/>
        <v>фото</v>
      </c>
      <c r="C287" s="1"/>
      <c r="D287" s="82">
        <v>17492</v>
      </c>
      <c r="E287" s="83" t="s">
        <v>2169</v>
      </c>
      <c r="F287" s="84" t="s">
        <v>1320</v>
      </c>
      <c r="G287" s="85" t="s">
        <v>2718</v>
      </c>
      <c r="H287" s="146" t="s">
        <v>495</v>
      </c>
      <c r="I287" s="146" t="s">
        <v>1249</v>
      </c>
      <c r="J287" s="86">
        <v>829.6</v>
      </c>
      <c r="K287" s="109">
        <v>1</v>
      </c>
      <c r="L287" s="75"/>
      <c r="M287" s="107">
        <f t="shared" si="16"/>
        <v>0</v>
      </c>
      <c r="N287" s="108"/>
      <c r="O287" s="129">
        <v>2115001174921</v>
      </c>
      <c r="P287" s="155"/>
      <c r="Q287" s="155"/>
      <c r="R287" s="18" t="s">
        <v>2252</v>
      </c>
      <c r="S287" s="18"/>
      <c r="T287" s="2" t="s">
        <v>2253</v>
      </c>
      <c r="U287" s="19">
        <v>120</v>
      </c>
      <c r="V287" s="12">
        <v>-24</v>
      </c>
      <c r="Z287" s="185"/>
    </row>
    <row r="288" spans="1:26" ht="60.75" customHeight="1">
      <c r="A288" s="126">
        <v>272</v>
      </c>
      <c r="B288" s="137" t="str">
        <f t="shared" si="15"/>
        <v>фото</v>
      </c>
      <c r="C288" s="137" t="str">
        <f t="shared" si="15"/>
        <v>фото</v>
      </c>
      <c r="D288" s="82">
        <v>7256</v>
      </c>
      <c r="E288" s="83" t="s">
        <v>1334</v>
      </c>
      <c r="F288" s="84" t="s">
        <v>1320</v>
      </c>
      <c r="G288" s="85" t="s">
        <v>1335</v>
      </c>
      <c r="H288" s="146" t="s">
        <v>495</v>
      </c>
      <c r="I288" s="146" t="s">
        <v>1249</v>
      </c>
      <c r="J288" s="86">
        <v>555.9</v>
      </c>
      <c r="K288" s="109">
        <v>5</v>
      </c>
      <c r="L288" s="75"/>
      <c r="M288" s="107">
        <f t="shared" si="16"/>
        <v>0</v>
      </c>
      <c r="N288" s="108" t="s">
        <v>694</v>
      </c>
      <c r="O288" s="129">
        <v>2115001072562</v>
      </c>
      <c r="P288" s="155"/>
      <c r="Q288" s="155"/>
      <c r="R288" s="18" t="s">
        <v>1472</v>
      </c>
      <c r="S288" s="18" t="s">
        <v>1473</v>
      </c>
      <c r="T288" s="2" t="s">
        <v>1474</v>
      </c>
      <c r="U288" s="19">
        <v>120</v>
      </c>
      <c r="V288" s="12">
        <v>-26</v>
      </c>
      <c r="Z288" s="185"/>
    </row>
    <row r="289" spans="1:26" ht="60.95" customHeight="1">
      <c r="A289" s="126">
        <v>273</v>
      </c>
      <c r="B289" s="137" t="str">
        <f t="shared" si="15"/>
        <v>фото</v>
      </c>
      <c r="C289" s="137"/>
      <c r="D289" s="82">
        <v>4693</v>
      </c>
      <c r="E289" s="83" t="s">
        <v>2719</v>
      </c>
      <c r="F289" s="84" t="s">
        <v>1320</v>
      </c>
      <c r="G289" s="85" t="s">
        <v>2720</v>
      </c>
      <c r="H289" s="146" t="s">
        <v>495</v>
      </c>
      <c r="I289" s="146" t="s">
        <v>1249</v>
      </c>
      <c r="J289" s="86">
        <v>555.9</v>
      </c>
      <c r="K289" s="109">
        <v>5</v>
      </c>
      <c r="L289" s="75"/>
      <c r="M289" s="107">
        <f t="shared" si="16"/>
        <v>0</v>
      </c>
      <c r="N289" s="108" t="s">
        <v>944</v>
      </c>
      <c r="O289" s="129">
        <v>2115001176918</v>
      </c>
      <c r="P289" s="155"/>
      <c r="Q289" s="155"/>
      <c r="R289" s="18" t="s">
        <v>2719</v>
      </c>
      <c r="S289" s="18"/>
      <c r="T289" s="2" t="s">
        <v>3002</v>
      </c>
      <c r="U289" s="19">
        <v>120</v>
      </c>
      <c r="V289" s="12">
        <v>-24</v>
      </c>
      <c r="Z289" s="185"/>
    </row>
    <row r="290" spans="1:26" ht="88.35" customHeight="1">
      <c r="A290" s="126">
        <v>274</v>
      </c>
      <c r="B290" s="137" t="str">
        <f t="shared" si="15"/>
        <v>фото</v>
      </c>
      <c r="C290" s="137"/>
      <c r="D290" s="82">
        <v>4694</v>
      </c>
      <c r="E290" s="83" t="s">
        <v>2721</v>
      </c>
      <c r="F290" s="84" t="s">
        <v>1320</v>
      </c>
      <c r="G290" s="85" t="s">
        <v>2722</v>
      </c>
      <c r="H290" s="146" t="s">
        <v>495</v>
      </c>
      <c r="I290" s="146" t="s">
        <v>1249</v>
      </c>
      <c r="J290" s="86">
        <v>555.9</v>
      </c>
      <c r="K290" s="109">
        <v>5</v>
      </c>
      <c r="L290" s="75"/>
      <c r="M290" s="107">
        <f t="shared" si="16"/>
        <v>0</v>
      </c>
      <c r="N290" s="108" t="s">
        <v>944</v>
      </c>
      <c r="O290" s="129">
        <v>2115001176925</v>
      </c>
      <c r="P290" s="155"/>
      <c r="Q290" s="155"/>
      <c r="R290" s="18" t="s">
        <v>2721</v>
      </c>
      <c r="S290" s="18"/>
      <c r="T290" s="2" t="s">
        <v>3003</v>
      </c>
      <c r="U290" s="19">
        <v>100</v>
      </c>
      <c r="V290" s="12">
        <v>-24</v>
      </c>
      <c r="Z290" s="185"/>
    </row>
    <row r="291" spans="1:26" ht="60.95" customHeight="1">
      <c r="A291" s="126">
        <v>275</v>
      </c>
      <c r="B291" s="137" t="str">
        <f t="shared" si="15"/>
        <v>фото</v>
      </c>
      <c r="C291" s="137"/>
      <c r="D291" s="82">
        <v>17494</v>
      </c>
      <c r="E291" s="83" t="s">
        <v>2170</v>
      </c>
      <c r="F291" s="84" t="s">
        <v>1320</v>
      </c>
      <c r="G291" s="85" t="s">
        <v>2171</v>
      </c>
      <c r="H291" s="146" t="s">
        <v>495</v>
      </c>
      <c r="I291" s="146" t="s">
        <v>1249</v>
      </c>
      <c r="J291" s="86">
        <v>555.9</v>
      </c>
      <c r="K291" s="109">
        <v>5</v>
      </c>
      <c r="L291" s="75"/>
      <c r="M291" s="107">
        <f t="shared" si="16"/>
        <v>0</v>
      </c>
      <c r="N291" s="108"/>
      <c r="O291" s="129">
        <v>2115001174945</v>
      </c>
      <c r="P291" s="155"/>
      <c r="Q291" s="155"/>
      <c r="R291" s="18" t="s">
        <v>2170</v>
      </c>
      <c r="S291" s="18"/>
      <c r="T291" s="2" t="s">
        <v>2254</v>
      </c>
      <c r="U291" s="19">
        <v>100</v>
      </c>
      <c r="V291" s="12">
        <v>-24</v>
      </c>
      <c r="Z291" s="185"/>
    </row>
    <row r="292" spans="1:26" ht="60.95" customHeight="1">
      <c r="A292" s="126">
        <v>276</v>
      </c>
      <c r="B292" s="137" t="str">
        <f t="shared" si="15"/>
        <v>фото</v>
      </c>
      <c r="C292" s="137"/>
      <c r="D292" s="82">
        <v>17489</v>
      </c>
      <c r="E292" s="83" t="s">
        <v>2172</v>
      </c>
      <c r="F292" s="84" t="s">
        <v>1320</v>
      </c>
      <c r="G292" s="85" t="s">
        <v>2173</v>
      </c>
      <c r="H292" s="146" t="s">
        <v>495</v>
      </c>
      <c r="I292" s="146" t="s">
        <v>1249</v>
      </c>
      <c r="J292" s="86">
        <v>555.9</v>
      </c>
      <c r="K292" s="109">
        <v>5</v>
      </c>
      <c r="L292" s="75"/>
      <c r="M292" s="107">
        <f t="shared" si="16"/>
        <v>0</v>
      </c>
      <c r="N292" s="108"/>
      <c r="O292" s="129">
        <v>2115001174891</v>
      </c>
      <c r="P292" s="155"/>
      <c r="Q292" s="155"/>
      <c r="R292" s="18" t="s">
        <v>2172</v>
      </c>
      <c r="S292" s="18"/>
      <c r="T292" s="2" t="s">
        <v>2255</v>
      </c>
      <c r="U292" s="19">
        <v>100</v>
      </c>
      <c r="V292" s="12">
        <v>-24</v>
      </c>
      <c r="Z292" s="185"/>
    </row>
    <row r="293" spans="1:26" ht="63" customHeight="1">
      <c r="A293" s="126">
        <v>277</v>
      </c>
      <c r="B293" s="137" t="str">
        <f t="shared" si="15"/>
        <v>фото</v>
      </c>
      <c r="C293" s="137"/>
      <c r="D293" s="82">
        <v>7253</v>
      </c>
      <c r="E293" s="83" t="s">
        <v>1336</v>
      </c>
      <c r="F293" s="84" t="s">
        <v>1320</v>
      </c>
      <c r="G293" s="85" t="s">
        <v>1337</v>
      </c>
      <c r="H293" s="146" t="s">
        <v>416</v>
      </c>
      <c r="I293" s="184" t="s">
        <v>1255</v>
      </c>
      <c r="J293" s="86">
        <v>537.1</v>
      </c>
      <c r="K293" s="109">
        <v>5</v>
      </c>
      <c r="L293" s="75"/>
      <c r="M293" s="107">
        <f t="shared" si="16"/>
        <v>0</v>
      </c>
      <c r="N293" s="108"/>
      <c r="O293" s="129">
        <v>4607109948972</v>
      </c>
      <c r="P293" s="155"/>
      <c r="Q293" s="155"/>
      <c r="R293" s="18" t="s">
        <v>1475</v>
      </c>
      <c r="S293" s="18"/>
      <c r="T293" s="2" t="s">
        <v>1476</v>
      </c>
      <c r="U293" s="19">
        <v>150</v>
      </c>
      <c r="V293" s="12">
        <v>-26</v>
      </c>
      <c r="Z293" s="185"/>
    </row>
    <row r="294" spans="1:26" ht="59.85" customHeight="1">
      <c r="A294" s="126">
        <v>278</v>
      </c>
      <c r="B294" s="137" t="str">
        <f t="shared" si="15"/>
        <v>фото</v>
      </c>
      <c r="C294" s="137"/>
      <c r="D294" s="82">
        <v>17493</v>
      </c>
      <c r="E294" s="83" t="s">
        <v>2174</v>
      </c>
      <c r="F294" s="84" t="s">
        <v>1320</v>
      </c>
      <c r="G294" s="85" t="s">
        <v>2175</v>
      </c>
      <c r="H294" s="146" t="s">
        <v>495</v>
      </c>
      <c r="I294" s="146" t="s">
        <v>1249</v>
      </c>
      <c r="J294" s="86">
        <v>555.9</v>
      </c>
      <c r="K294" s="109">
        <v>5</v>
      </c>
      <c r="L294" s="75"/>
      <c r="M294" s="107">
        <f t="shared" si="16"/>
        <v>0</v>
      </c>
      <c r="N294" s="108"/>
      <c r="O294" s="129">
        <v>2115001174938</v>
      </c>
      <c r="P294" s="155"/>
      <c r="Q294" s="155"/>
      <c r="R294" s="18" t="s">
        <v>2174</v>
      </c>
      <c r="S294" s="18"/>
      <c r="T294" s="2" t="s">
        <v>2256</v>
      </c>
      <c r="U294" s="19">
        <v>120</v>
      </c>
      <c r="V294" s="12">
        <v>-24</v>
      </c>
      <c r="Z294" s="185"/>
    </row>
    <row r="295" spans="1:26" ht="60.95" customHeight="1">
      <c r="A295" s="126">
        <v>279</v>
      </c>
      <c r="B295" s="137" t="str">
        <f t="shared" si="15"/>
        <v>фото</v>
      </c>
      <c r="C295" s="137"/>
      <c r="D295" s="82">
        <v>4699</v>
      </c>
      <c r="E295" s="83" t="s">
        <v>2723</v>
      </c>
      <c r="F295" s="84" t="s">
        <v>1320</v>
      </c>
      <c r="G295" s="85" t="s">
        <v>2724</v>
      </c>
      <c r="H295" s="146" t="s">
        <v>495</v>
      </c>
      <c r="I295" s="146" t="s">
        <v>1249</v>
      </c>
      <c r="J295" s="86">
        <v>555.9</v>
      </c>
      <c r="K295" s="109">
        <v>5</v>
      </c>
      <c r="L295" s="75"/>
      <c r="M295" s="107">
        <f t="shared" si="16"/>
        <v>0</v>
      </c>
      <c r="N295" s="108" t="s">
        <v>944</v>
      </c>
      <c r="O295" s="129">
        <v>2115001176932</v>
      </c>
      <c r="P295" s="155"/>
      <c r="Q295" s="155"/>
      <c r="R295" s="18" t="s">
        <v>2723</v>
      </c>
      <c r="S295" s="18"/>
      <c r="T295" s="2" t="s">
        <v>3004</v>
      </c>
      <c r="U295" s="19">
        <v>100</v>
      </c>
      <c r="V295" s="12">
        <v>-24</v>
      </c>
      <c r="Z295" s="185"/>
    </row>
    <row r="296" spans="1:26" ht="60.95" customHeight="1">
      <c r="A296" s="126">
        <v>280</v>
      </c>
      <c r="B296" s="137" t="str">
        <f t="shared" si="15"/>
        <v>фото</v>
      </c>
      <c r="C296" s="137" t="str">
        <f t="shared" ref="C296:C355" si="17">HYPERLINK("https://www.gardenbulbs.ru/images/Bushes_CL/thumbnails/"&amp;S296&amp;".jpg","фото")</f>
        <v>фото</v>
      </c>
      <c r="D296" s="82">
        <v>4714</v>
      </c>
      <c r="E296" s="83" t="s">
        <v>2725</v>
      </c>
      <c r="F296" s="84" t="s">
        <v>1320</v>
      </c>
      <c r="G296" s="85" t="s">
        <v>2726</v>
      </c>
      <c r="H296" s="146" t="s">
        <v>495</v>
      </c>
      <c r="I296" s="146" t="s">
        <v>1249</v>
      </c>
      <c r="J296" s="86">
        <v>555.9</v>
      </c>
      <c r="K296" s="109">
        <v>5</v>
      </c>
      <c r="L296" s="75"/>
      <c r="M296" s="107">
        <f t="shared" si="16"/>
        <v>0</v>
      </c>
      <c r="N296" s="108" t="s">
        <v>944</v>
      </c>
      <c r="O296" s="129">
        <v>2115001176949</v>
      </c>
      <c r="P296" s="155"/>
      <c r="Q296" s="155"/>
      <c r="R296" s="18" t="s">
        <v>2725</v>
      </c>
      <c r="S296" s="18" t="s">
        <v>3005</v>
      </c>
      <c r="T296" s="2" t="s">
        <v>3006</v>
      </c>
      <c r="U296" s="19">
        <v>100</v>
      </c>
      <c r="V296" s="12">
        <v>-24</v>
      </c>
      <c r="Z296" s="185"/>
    </row>
    <row r="297" spans="1:26" ht="60.95" customHeight="1">
      <c r="A297" s="126">
        <v>281</v>
      </c>
      <c r="B297" s="137" t="str">
        <f t="shared" si="15"/>
        <v>фото</v>
      </c>
      <c r="C297" s="137"/>
      <c r="D297" s="82">
        <v>4718</v>
      </c>
      <c r="E297" s="83" t="s">
        <v>2727</v>
      </c>
      <c r="F297" s="84" t="s">
        <v>1320</v>
      </c>
      <c r="G297" s="85" t="s">
        <v>2728</v>
      </c>
      <c r="H297" s="146" t="s">
        <v>495</v>
      </c>
      <c r="I297" s="146" t="s">
        <v>1249</v>
      </c>
      <c r="J297" s="86">
        <v>555.9</v>
      </c>
      <c r="K297" s="109">
        <v>5</v>
      </c>
      <c r="L297" s="75"/>
      <c r="M297" s="107">
        <f t="shared" si="16"/>
        <v>0</v>
      </c>
      <c r="N297" s="108" t="s">
        <v>944</v>
      </c>
      <c r="O297" s="129">
        <v>2115001176956</v>
      </c>
      <c r="P297" s="155"/>
      <c r="Q297" s="155"/>
      <c r="R297" s="18" t="s">
        <v>2727</v>
      </c>
      <c r="S297" s="18"/>
      <c r="T297" s="2" t="s">
        <v>3007</v>
      </c>
      <c r="U297" s="19">
        <v>100</v>
      </c>
      <c r="V297" s="12">
        <v>-24</v>
      </c>
      <c r="Z297" s="185"/>
    </row>
    <row r="298" spans="1:26" ht="60.95" customHeight="1">
      <c r="A298" s="126">
        <v>282</v>
      </c>
      <c r="B298" s="137" t="str">
        <f t="shared" si="15"/>
        <v>фото</v>
      </c>
      <c r="C298" s="137"/>
      <c r="D298" s="82">
        <v>10771</v>
      </c>
      <c r="E298" s="83" t="s">
        <v>2729</v>
      </c>
      <c r="F298" s="84" t="s">
        <v>1320</v>
      </c>
      <c r="G298" s="85" t="s">
        <v>2730</v>
      </c>
      <c r="H298" s="146" t="s">
        <v>495</v>
      </c>
      <c r="I298" s="146" t="s">
        <v>1249</v>
      </c>
      <c r="J298" s="86">
        <v>555.9</v>
      </c>
      <c r="K298" s="109">
        <v>5</v>
      </c>
      <c r="L298" s="75"/>
      <c r="M298" s="107">
        <f t="shared" si="16"/>
        <v>0</v>
      </c>
      <c r="N298" s="108"/>
      <c r="O298" s="129">
        <v>2115001174952</v>
      </c>
      <c r="P298" s="155"/>
      <c r="Q298" s="155"/>
      <c r="R298" s="18" t="s">
        <v>2729</v>
      </c>
      <c r="S298" s="18"/>
      <c r="T298" s="2" t="s">
        <v>3008</v>
      </c>
      <c r="U298" s="19">
        <v>90</v>
      </c>
      <c r="V298" s="12">
        <v>-24</v>
      </c>
      <c r="Z298" s="185"/>
    </row>
    <row r="299" spans="1:26" ht="60.95" customHeight="1">
      <c r="A299" s="126">
        <v>283</v>
      </c>
      <c r="B299" s="137" t="str">
        <f t="shared" si="15"/>
        <v>фото</v>
      </c>
      <c r="C299" s="137"/>
      <c r="D299" s="82">
        <v>4722</v>
      </c>
      <c r="E299" s="83" t="s">
        <v>2731</v>
      </c>
      <c r="F299" s="84" t="s">
        <v>1320</v>
      </c>
      <c r="G299" s="85" t="s">
        <v>2732</v>
      </c>
      <c r="H299" s="146" t="s">
        <v>495</v>
      </c>
      <c r="I299" s="146" t="s">
        <v>1249</v>
      </c>
      <c r="J299" s="86">
        <v>555.9</v>
      </c>
      <c r="K299" s="109">
        <v>5</v>
      </c>
      <c r="L299" s="75"/>
      <c r="M299" s="107">
        <f t="shared" si="16"/>
        <v>0</v>
      </c>
      <c r="N299" s="108" t="s">
        <v>944</v>
      </c>
      <c r="O299" s="129">
        <v>2115001176963</v>
      </c>
      <c r="P299" s="155"/>
      <c r="Q299" s="155"/>
      <c r="R299" s="18" t="s">
        <v>2731</v>
      </c>
      <c r="S299" s="18"/>
      <c r="T299" s="2" t="s">
        <v>3009</v>
      </c>
      <c r="U299" s="19">
        <v>90</v>
      </c>
      <c r="V299" s="12">
        <v>-24</v>
      </c>
      <c r="Z299" s="185"/>
    </row>
    <row r="300" spans="1:26" ht="60.95" customHeight="1">
      <c r="A300" s="126">
        <v>284</v>
      </c>
      <c r="B300" s="137" t="str">
        <f t="shared" si="15"/>
        <v>фото</v>
      </c>
      <c r="C300" s="137"/>
      <c r="D300" s="82">
        <v>4723</v>
      </c>
      <c r="E300" s="83" t="s">
        <v>2733</v>
      </c>
      <c r="F300" s="84" t="s">
        <v>1320</v>
      </c>
      <c r="G300" s="85" t="s">
        <v>2734</v>
      </c>
      <c r="H300" s="146" t="s">
        <v>495</v>
      </c>
      <c r="I300" s="146" t="s">
        <v>1249</v>
      </c>
      <c r="J300" s="86">
        <v>555.9</v>
      </c>
      <c r="K300" s="109">
        <v>5</v>
      </c>
      <c r="L300" s="75"/>
      <c r="M300" s="107">
        <f t="shared" si="16"/>
        <v>0</v>
      </c>
      <c r="N300" s="108" t="s">
        <v>944</v>
      </c>
      <c r="O300" s="129">
        <v>2115001176970</v>
      </c>
      <c r="P300" s="155"/>
      <c r="Q300" s="155"/>
      <c r="R300" s="18" t="s">
        <v>2733</v>
      </c>
      <c r="S300" s="18"/>
      <c r="T300" s="2" t="s">
        <v>3010</v>
      </c>
      <c r="U300" s="19">
        <v>90</v>
      </c>
      <c r="V300" s="12">
        <v>-24</v>
      </c>
      <c r="Z300" s="185"/>
    </row>
    <row r="301" spans="1:26" ht="60.95" customHeight="1">
      <c r="A301" s="126">
        <v>285</v>
      </c>
      <c r="B301" s="137" t="str">
        <f t="shared" si="15"/>
        <v>фото</v>
      </c>
      <c r="C301" s="137"/>
      <c r="D301" s="82">
        <v>4874</v>
      </c>
      <c r="E301" s="83" t="s">
        <v>2735</v>
      </c>
      <c r="F301" s="84" t="s">
        <v>1320</v>
      </c>
      <c r="G301" s="85" t="s">
        <v>2736</v>
      </c>
      <c r="H301" s="146" t="s">
        <v>495</v>
      </c>
      <c r="I301" s="146" t="s">
        <v>1249</v>
      </c>
      <c r="J301" s="86">
        <v>555.9</v>
      </c>
      <c r="K301" s="109">
        <v>5</v>
      </c>
      <c r="L301" s="75"/>
      <c r="M301" s="107">
        <f t="shared" si="16"/>
        <v>0</v>
      </c>
      <c r="N301" s="108" t="s">
        <v>694</v>
      </c>
      <c r="O301" s="129">
        <v>2115001048741</v>
      </c>
      <c r="P301" s="155"/>
      <c r="Q301" s="155"/>
      <c r="R301" s="18" t="s">
        <v>2735</v>
      </c>
      <c r="S301" s="18"/>
      <c r="T301" s="2" t="s">
        <v>3011</v>
      </c>
      <c r="U301" s="19">
        <v>100</v>
      </c>
      <c r="V301" s="12">
        <v>-20</v>
      </c>
      <c r="Z301" s="185"/>
    </row>
    <row r="302" spans="1:26" ht="58.35" customHeight="1">
      <c r="A302" s="126">
        <v>286</v>
      </c>
      <c r="B302" s="137" t="str">
        <f t="shared" ref="B302:C365" si="18">HYPERLINK("https://www.gardenbulbs.ru/images/Bushes_CL/thumbnails/"&amp;R302&amp;".jpg","фото")</f>
        <v>фото</v>
      </c>
      <c r="C302" s="137" t="str">
        <f t="shared" si="18"/>
        <v>фото</v>
      </c>
      <c r="D302" s="82">
        <v>4875</v>
      </c>
      <c r="E302" s="83" t="s">
        <v>2737</v>
      </c>
      <c r="F302" s="84" t="s">
        <v>1320</v>
      </c>
      <c r="G302" s="85" t="s">
        <v>2738</v>
      </c>
      <c r="H302" s="146" t="s">
        <v>495</v>
      </c>
      <c r="I302" s="146" t="s">
        <v>1249</v>
      </c>
      <c r="J302" s="86">
        <v>479</v>
      </c>
      <c r="K302" s="109">
        <v>5</v>
      </c>
      <c r="L302" s="75"/>
      <c r="M302" s="107">
        <f t="shared" ref="M302:M365" si="19">IFERROR(L302*J302,0)</f>
        <v>0</v>
      </c>
      <c r="N302" s="108" t="s">
        <v>694</v>
      </c>
      <c r="O302" s="129">
        <v>2115001048758</v>
      </c>
      <c r="P302" s="155"/>
      <c r="Q302" s="155"/>
      <c r="R302" s="18" t="s">
        <v>3012</v>
      </c>
      <c r="S302" s="18" t="s">
        <v>3013</v>
      </c>
      <c r="T302" s="2" t="s">
        <v>3014</v>
      </c>
      <c r="U302" s="19">
        <v>100</v>
      </c>
      <c r="V302" s="12">
        <v>-23</v>
      </c>
      <c r="Z302" s="185"/>
    </row>
    <row r="303" spans="1:26" ht="60.4" customHeight="1">
      <c r="A303" s="126">
        <v>287</v>
      </c>
      <c r="B303" s="137" t="str">
        <f t="shared" si="18"/>
        <v>фото</v>
      </c>
      <c r="C303" s="137"/>
      <c r="D303" s="82">
        <v>5510</v>
      </c>
      <c r="E303" s="83" t="s">
        <v>2176</v>
      </c>
      <c r="F303" s="84" t="s">
        <v>1320</v>
      </c>
      <c r="G303" s="85" t="s">
        <v>2177</v>
      </c>
      <c r="H303" s="146" t="s">
        <v>495</v>
      </c>
      <c r="I303" s="146" t="s">
        <v>1249</v>
      </c>
      <c r="J303" s="86">
        <v>555.9</v>
      </c>
      <c r="K303" s="109">
        <v>5</v>
      </c>
      <c r="L303" s="75"/>
      <c r="M303" s="107">
        <f t="shared" si="19"/>
        <v>0</v>
      </c>
      <c r="N303" s="108" t="s">
        <v>694</v>
      </c>
      <c r="O303" s="129">
        <v>2115001055107</v>
      </c>
      <c r="P303" s="155"/>
      <c r="Q303" s="155"/>
      <c r="R303" s="18" t="s">
        <v>2176</v>
      </c>
      <c r="S303" s="18"/>
      <c r="T303" s="2" t="s">
        <v>2257</v>
      </c>
      <c r="U303" s="19">
        <v>100</v>
      </c>
      <c r="V303" s="12">
        <v>-29</v>
      </c>
      <c r="Z303" s="185"/>
    </row>
    <row r="304" spans="1:26" ht="60.95" customHeight="1">
      <c r="A304" s="126">
        <v>288</v>
      </c>
      <c r="B304" s="137" t="str">
        <f t="shared" si="18"/>
        <v>фото</v>
      </c>
      <c r="C304" s="1"/>
      <c r="D304" s="82">
        <v>4729</v>
      </c>
      <c r="E304" s="83" t="s">
        <v>2739</v>
      </c>
      <c r="F304" s="84" t="s">
        <v>1320</v>
      </c>
      <c r="G304" s="85" t="s">
        <v>2740</v>
      </c>
      <c r="H304" s="146" t="s">
        <v>495</v>
      </c>
      <c r="I304" s="146" t="s">
        <v>1249</v>
      </c>
      <c r="J304" s="86">
        <v>533.70000000000005</v>
      </c>
      <c r="K304" s="109">
        <v>5</v>
      </c>
      <c r="L304" s="75"/>
      <c r="M304" s="107">
        <f t="shared" si="19"/>
        <v>0</v>
      </c>
      <c r="N304" s="108" t="s">
        <v>944</v>
      </c>
      <c r="O304" s="129">
        <v>2115001176987</v>
      </c>
      <c r="P304" s="155"/>
      <c r="Q304" s="155"/>
      <c r="R304" s="18" t="s">
        <v>2739</v>
      </c>
      <c r="S304" s="18"/>
      <c r="T304" s="2" t="s">
        <v>3015</v>
      </c>
      <c r="U304" s="19">
        <v>100</v>
      </c>
      <c r="V304" s="12">
        <v>-24</v>
      </c>
      <c r="Z304" s="185"/>
    </row>
    <row r="305" spans="1:26" ht="46.7" customHeight="1">
      <c r="A305" s="126">
        <v>289</v>
      </c>
      <c r="B305" s="137" t="str">
        <f t="shared" si="18"/>
        <v>фото</v>
      </c>
      <c r="C305" s="1"/>
      <c r="D305" s="82">
        <v>4731</v>
      </c>
      <c r="E305" s="83" t="s">
        <v>2741</v>
      </c>
      <c r="F305" s="84" t="s">
        <v>1320</v>
      </c>
      <c r="G305" s="85" t="s">
        <v>2742</v>
      </c>
      <c r="H305" s="146" t="s">
        <v>495</v>
      </c>
      <c r="I305" s="146" t="s">
        <v>1249</v>
      </c>
      <c r="J305" s="86">
        <v>555.9</v>
      </c>
      <c r="K305" s="109">
        <v>5</v>
      </c>
      <c r="L305" s="75"/>
      <c r="M305" s="107">
        <f t="shared" si="19"/>
        <v>0</v>
      </c>
      <c r="N305" s="108" t="s">
        <v>944</v>
      </c>
      <c r="O305" s="129">
        <v>2115001176994</v>
      </c>
      <c r="P305" s="155"/>
      <c r="Q305" s="155"/>
      <c r="R305" s="18" t="s">
        <v>2741</v>
      </c>
      <c r="S305" s="18"/>
      <c r="T305" s="2" t="s">
        <v>3016</v>
      </c>
      <c r="U305" s="19">
        <v>120</v>
      </c>
      <c r="V305" s="12">
        <v>-24</v>
      </c>
      <c r="Z305" s="185"/>
    </row>
    <row r="306" spans="1:26" ht="68.25" customHeight="1">
      <c r="A306" s="126">
        <v>290</v>
      </c>
      <c r="B306" s="137" t="str">
        <f t="shared" si="18"/>
        <v>фото</v>
      </c>
      <c r="C306" s="137"/>
      <c r="D306" s="82">
        <v>7236</v>
      </c>
      <c r="E306" s="83" t="s">
        <v>1338</v>
      </c>
      <c r="F306" s="84" t="s">
        <v>1320</v>
      </c>
      <c r="G306" s="85" t="s">
        <v>1339</v>
      </c>
      <c r="H306" s="146" t="s">
        <v>416</v>
      </c>
      <c r="I306" s="146" t="s">
        <v>1249</v>
      </c>
      <c r="J306" s="86">
        <v>479</v>
      </c>
      <c r="K306" s="109">
        <v>5</v>
      </c>
      <c r="L306" s="75"/>
      <c r="M306" s="107">
        <f t="shared" si="19"/>
        <v>0</v>
      </c>
      <c r="N306" s="108" t="s">
        <v>694</v>
      </c>
      <c r="O306" s="129">
        <v>2115001072364</v>
      </c>
      <c r="P306" s="155"/>
      <c r="Q306" s="155"/>
      <c r="R306" s="18" t="s">
        <v>1338</v>
      </c>
      <c r="S306" s="18"/>
      <c r="T306" s="2" t="s">
        <v>1477</v>
      </c>
      <c r="U306" s="19">
        <v>100</v>
      </c>
      <c r="V306" s="12">
        <v>-20</v>
      </c>
      <c r="Z306" s="185"/>
    </row>
    <row r="307" spans="1:26" ht="67.349999999999994" customHeight="1">
      <c r="A307" s="126">
        <v>291</v>
      </c>
      <c r="B307" s="137" t="str">
        <f t="shared" si="18"/>
        <v>фото</v>
      </c>
      <c r="C307" s="137" t="str">
        <f t="shared" si="18"/>
        <v>фото</v>
      </c>
      <c r="D307" s="82">
        <v>4879</v>
      </c>
      <c r="E307" s="83" t="s">
        <v>1340</v>
      </c>
      <c r="F307" s="84" t="s">
        <v>1320</v>
      </c>
      <c r="G307" s="85" t="s">
        <v>1341</v>
      </c>
      <c r="H307" s="146" t="s">
        <v>495</v>
      </c>
      <c r="I307" s="146" t="s">
        <v>1249</v>
      </c>
      <c r="J307" s="86">
        <v>479</v>
      </c>
      <c r="K307" s="109">
        <v>5</v>
      </c>
      <c r="L307" s="75"/>
      <c r="M307" s="107">
        <f t="shared" si="19"/>
        <v>0</v>
      </c>
      <c r="N307" s="108"/>
      <c r="O307" s="129">
        <v>2115001048796</v>
      </c>
      <c r="P307" s="155"/>
      <c r="Q307" s="155"/>
      <c r="R307" s="18" t="s">
        <v>1478</v>
      </c>
      <c r="S307" s="18" t="s">
        <v>1479</v>
      </c>
      <c r="T307" s="2" t="s">
        <v>1480</v>
      </c>
      <c r="U307" s="19">
        <v>100</v>
      </c>
      <c r="V307" s="12">
        <v>-24</v>
      </c>
      <c r="Z307" s="185"/>
    </row>
    <row r="308" spans="1:26" ht="63.6" customHeight="1">
      <c r="A308" s="126">
        <v>292</v>
      </c>
      <c r="B308" s="137" t="str">
        <f t="shared" si="18"/>
        <v>фото</v>
      </c>
      <c r="C308" s="137"/>
      <c r="D308" s="82">
        <v>10214</v>
      </c>
      <c r="E308" s="83" t="s">
        <v>2178</v>
      </c>
      <c r="F308" s="84" t="s">
        <v>1320</v>
      </c>
      <c r="G308" s="85" t="s">
        <v>2179</v>
      </c>
      <c r="H308" s="146" t="s">
        <v>495</v>
      </c>
      <c r="I308" s="146" t="s">
        <v>1249</v>
      </c>
      <c r="J308" s="86">
        <v>600.20000000000005</v>
      </c>
      <c r="K308" s="109">
        <v>5</v>
      </c>
      <c r="L308" s="75"/>
      <c r="M308" s="107">
        <f t="shared" si="19"/>
        <v>0</v>
      </c>
      <c r="N308" s="108"/>
      <c r="O308" s="129">
        <v>2115001102146</v>
      </c>
      <c r="P308" s="155"/>
      <c r="Q308" s="155"/>
      <c r="R308" s="18" t="s">
        <v>2178</v>
      </c>
      <c r="S308" s="18"/>
      <c r="T308" s="2" t="s">
        <v>2258</v>
      </c>
      <c r="U308" s="19">
        <v>80</v>
      </c>
      <c r="V308" s="12">
        <v>-24</v>
      </c>
      <c r="Z308" s="185"/>
    </row>
    <row r="309" spans="1:26" ht="60.95" customHeight="1">
      <c r="A309" s="126">
        <v>293</v>
      </c>
      <c r="B309" s="137" t="str">
        <f t="shared" si="18"/>
        <v>фото</v>
      </c>
      <c r="C309" s="137"/>
      <c r="D309" s="82">
        <v>4738</v>
      </c>
      <c r="E309" s="83" t="s">
        <v>2743</v>
      </c>
      <c r="F309" s="84" t="s">
        <v>1320</v>
      </c>
      <c r="G309" s="85" t="s">
        <v>2744</v>
      </c>
      <c r="H309" s="146" t="s">
        <v>495</v>
      </c>
      <c r="I309" s="146" t="s">
        <v>1249</v>
      </c>
      <c r="J309" s="86">
        <v>555.9</v>
      </c>
      <c r="K309" s="109">
        <v>5</v>
      </c>
      <c r="L309" s="75"/>
      <c r="M309" s="107">
        <f t="shared" si="19"/>
        <v>0</v>
      </c>
      <c r="N309" s="108" t="s">
        <v>944</v>
      </c>
      <c r="O309" s="129">
        <v>2115001177007</v>
      </c>
      <c r="P309" s="155"/>
      <c r="Q309" s="155"/>
      <c r="R309" s="18" t="s">
        <v>2743</v>
      </c>
      <c r="S309" s="18"/>
      <c r="T309" s="2" t="s">
        <v>3017</v>
      </c>
      <c r="U309" s="19">
        <v>90</v>
      </c>
      <c r="V309" s="12">
        <v>-24</v>
      </c>
      <c r="Z309" s="185"/>
    </row>
    <row r="310" spans="1:26" ht="42.2" customHeight="1">
      <c r="A310" s="126">
        <v>294</v>
      </c>
      <c r="B310" s="137" t="str">
        <f t="shared" si="18"/>
        <v>фото</v>
      </c>
      <c r="C310" s="137" t="str">
        <f t="shared" si="17"/>
        <v>фото</v>
      </c>
      <c r="D310" s="82">
        <v>10904</v>
      </c>
      <c r="E310" s="83" t="s">
        <v>1829</v>
      </c>
      <c r="F310" s="84" t="s">
        <v>1320</v>
      </c>
      <c r="G310" s="85" t="s">
        <v>1592</v>
      </c>
      <c r="H310" s="146" t="s">
        <v>416</v>
      </c>
      <c r="I310" s="146" t="s">
        <v>1249</v>
      </c>
      <c r="J310" s="86">
        <v>511.6</v>
      </c>
      <c r="K310" s="109">
        <v>5</v>
      </c>
      <c r="L310" s="75"/>
      <c r="M310" s="107">
        <f t="shared" si="19"/>
        <v>0</v>
      </c>
      <c r="N310" s="108" t="s">
        <v>694</v>
      </c>
      <c r="O310" s="129">
        <v>2115001109046</v>
      </c>
      <c r="P310" s="155"/>
      <c r="Q310" s="155"/>
      <c r="R310" s="18" t="s">
        <v>1936</v>
      </c>
      <c r="S310" s="18" t="s">
        <v>1937</v>
      </c>
      <c r="T310" s="2" t="s">
        <v>1980</v>
      </c>
      <c r="U310" s="19">
        <v>100</v>
      </c>
      <c r="V310" s="12">
        <v>-25</v>
      </c>
      <c r="Z310" s="185"/>
    </row>
    <row r="311" spans="1:26" ht="60.95" customHeight="1">
      <c r="A311" s="126">
        <v>295</v>
      </c>
      <c r="B311" s="137" t="str">
        <f t="shared" si="18"/>
        <v>фото</v>
      </c>
      <c r="C311" s="137"/>
      <c r="D311" s="82">
        <v>4745</v>
      </c>
      <c r="E311" s="83" t="s">
        <v>2745</v>
      </c>
      <c r="F311" s="84" t="s">
        <v>1320</v>
      </c>
      <c r="G311" s="85" t="s">
        <v>2746</v>
      </c>
      <c r="H311" s="146" t="s">
        <v>495</v>
      </c>
      <c r="I311" s="146" t="s">
        <v>1249</v>
      </c>
      <c r="J311" s="86">
        <v>555.9</v>
      </c>
      <c r="K311" s="109">
        <v>5</v>
      </c>
      <c r="L311" s="75"/>
      <c r="M311" s="107">
        <f t="shared" si="19"/>
        <v>0</v>
      </c>
      <c r="N311" s="108" t="s">
        <v>944</v>
      </c>
      <c r="O311" s="129">
        <v>2115001177014</v>
      </c>
      <c r="P311" s="155"/>
      <c r="Q311" s="155"/>
      <c r="R311" s="18" t="s">
        <v>2745</v>
      </c>
      <c r="S311" s="18"/>
      <c r="T311" s="2" t="s">
        <v>3018</v>
      </c>
      <c r="U311" s="19">
        <v>100</v>
      </c>
      <c r="V311" s="12">
        <v>-24</v>
      </c>
      <c r="Z311" s="185"/>
    </row>
    <row r="312" spans="1:26" ht="46.7" customHeight="1">
      <c r="A312" s="126">
        <v>296</v>
      </c>
      <c r="B312" s="137" t="str">
        <f t="shared" si="18"/>
        <v>фото</v>
      </c>
      <c r="C312" s="1"/>
      <c r="D312" s="82">
        <v>5430</v>
      </c>
      <c r="E312" s="83" t="s">
        <v>2747</v>
      </c>
      <c r="F312" s="84" t="s">
        <v>1320</v>
      </c>
      <c r="G312" s="85" t="s">
        <v>2748</v>
      </c>
      <c r="H312" s="146" t="s">
        <v>495</v>
      </c>
      <c r="I312" s="146" t="s">
        <v>1249</v>
      </c>
      <c r="J312" s="86">
        <v>583.29999999999995</v>
      </c>
      <c r="K312" s="109">
        <v>5</v>
      </c>
      <c r="L312" s="75"/>
      <c r="M312" s="107">
        <f t="shared" si="19"/>
        <v>0</v>
      </c>
      <c r="N312" s="108" t="s">
        <v>944</v>
      </c>
      <c r="O312" s="129">
        <v>2115001177021</v>
      </c>
      <c r="P312" s="155"/>
      <c r="Q312" s="155"/>
      <c r="R312" s="18" t="s">
        <v>2747</v>
      </c>
      <c r="S312" s="18"/>
      <c r="T312" s="2" t="s">
        <v>3019</v>
      </c>
      <c r="U312" s="19">
        <v>80</v>
      </c>
      <c r="V312" s="12">
        <v>-24</v>
      </c>
      <c r="Z312" s="185"/>
    </row>
    <row r="313" spans="1:26" ht="46.7" customHeight="1">
      <c r="A313" s="126">
        <v>297</v>
      </c>
      <c r="B313" s="137" t="str">
        <f t="shared" si="18"/>
        <v>фото</v>
      </c>
      <c r="C313" s="137"/>
      <c r="D313" s="82">
        <v>5453</v>
      </c>
      <c r="E313" s="83" t="s">
        <v>2749</v>
      </c>
      <c r="F313" s="84" t="s">
        <v>1320</v>
      </c>
      <c r="G313" s="85" t="s">
        <v>2750</v>
      </c>
      <c r="H313" s="146" t="s">
        <v>495</v>
      </c>
      <c r="I313" s="146" t="s">
        <v>1249</v>
      </c>
      <c r="J313" s="86">
        <v>583.29999999999995</v>
      </c>
      <c r="K313" s="109">
        <v>5</v>
      </c>
      <c r="L313" s="75"/>
      <c r="M313" s="107">
        <f t="shared" si="19"/>
        <v>0</v>
      </c>
      <c r="N313" s="108" t="s">
        <v>944</v>
      </c>
      <c r="O313" s="129">
        <v>2115001177038</v>
      </c>
      <c r="P313" s="155"/>
      <c r="Q313" s="155"/>
      <c r="R313" s="18" t="s">
        <v>2749</v>
      </c>
      <c r="S313" s="18"/>
      <c r="T313" s="2" t="s">
        <v>3020</v>
      </c>
      <c r="U313" s="19">
        <v>100</v>
      </c>
      <c r="V313" s="12">
        <v>-24</v>
      </c>
      <c r="Z313" s="185"/>
    </row>
    <row r="314" spans="1:26" ht="46.7" customHeight="1">
      <c r="A314" s="126">
        <v>298</v>
      </c>
      <c r="B314" s="137" t="str">
        <f t="shared" si="18"/>
        <v>фото</v>
      </c>
      <c r="C314" s="137"/>
      <c r="D314" s="82">
        <v>5454</v>
      </c>
      <c r="E314" s="83" t="s">
        <v>2751</v>
      </c>
      <c r="F314" s="84" t="s">
        <v>1320</v>
      </c>
      <c r="G314" s="85" t="s">
        <v>2752</v>
      </c>
      <c r="H314" s="146" t="s">
        <v>495</v>
      </c>
      <c r="I314" s="146" t="s">
        <v>1249</v>
      </c>
      <c r="J314" s="86">
        <v>583.29999999999995</v>
      </c>
      <c r="K314" s="109">
        <v>5</v>
      </c>
      <c r="L314" s="75"/>
      <c r="M314" s="107">
        <f t="shared" si="19"/>
        <v>0</v>
      </c>
      <c r="N314" s="108" t="s">
        <v>944</v>
      </c>
      <c r="O314" s="129">
        <v>2115001177045</v>
      </c>
      <c r="P314" s="155"/>
      <c r="Q314" s="155"/>
      <c r="R314" s="18" t="s">
        <v>2751</v>
      </c>
      <c r="S314" s="18"/>
      <c r="T314" s="2" t="s">
        <v>3021</v>
      </c>
      <c r="U314" s="19">
        <v>120</v>
      </c>
      <c r="V314" s="12">
        <v>-24</v>
      </c>
      <c r="Z314" s="185"/>
    </row>
    <row r="315" spans="1:26" ht="46.7" customHeight="1">
      <c r="A315" s="126">
        <v>299</v>
      </c>
      <c r="B315" s="137" t="str">
        <f t="shared" si="18"/>
        <v>фото</v>
      </c>
      <c r="C315" s="137"/>
      <c r="D315" s="82">
        <v>5455</v>
      </c>
      <c r="E315" s="83" t="s">
        <v>2753</v>
      </c>
      <c r="F315" s="84" t="s">
        <v>1320</v>
      </c>
      <c r="G315" s="85" t="s">
        <v>2754</v>
      </c>
      <c r="H315" s="146" t="s">
        <v>495</v>
      </c>
      <c r="I315" s="146" t="s">
        <v>1249</v>
      </c>
      <c r="J315" s="86">
        <v>583.29999999999995</v>
      </c>
      <c r="K315" s="109">
        <v>5</v>
      </c>
      <c r="L315" s="75"/>
      <c r="M315" s="107">
        <f t="shared" si="19"/>
        <v>0</v>
      </c>
      <c r="N315" s="108" t="s">
        <v>944</v>
      </c>
      <c r="O315" s="129">
        <v>2115001177052</v>
      </c>
      <c r="P315" s="155"/>
      <c r="Q315" s="155"/>
      <c r="R315" s="18" t="s">
        <v>2753</v>
      </c>
      <c r="S315" s="18"/>
      <c r="T315" s="2" t="s">
        <v>3022</v>
      </c>
      <c r="U315" s="19">
        <v>100</v>
      </c>
      <c r="V315" s="12">
        <v>-24</v>
      </c>
      <c r="Z315" s="185"/>
    </row>
    <row r="316" spans="1:26" ht="46.7" customHeight="1">
      <c r="A316" s="126">
        <v>300</v>
      </c>
      <c r="B316" s="137" t="str">
        <f t="shared" si="18"/>
        <v>фото</v>
      </c>
      <c r="C316" s="137"/>
      <c r="D316" s="82">
        <v>5478</v>
      </c>
      <c r="E316" s="83" t="s">
        <v>2755</v>
      </c>
      <c r="F316" s="84" t="s">
        <v>1320</v>
      </c>
      <c r="G316" s="85" t="s">
        <v>2756</v>
      </c>
      <c r="H316" s="146" t="s">
        <v>495</v>
      </c>
      <c r="I316" s="146" t="s">
        <v>1249</v>
      </c>
      <c r="J316" s="86">
        <v>583.29999999999995</v>
      </c>
      <c r="K316" s="109">
        <v>5</v>
      </c>
      <c r="L316" s="75"/>
      <c r="M316" s="107">
        <f t="shared" si="19"/>
        <v>0</v>
      </c>
      <c r="N316" s="108" t="s">
        <v>944</v>
      </c>
      <c r="O316" s="129">
        <v>2115001177069</v>
      </c>
      <c r="P316" s="155"/>
      <c r="Q316" s="155"/>
      <c r="R316" s="18" t="s">
        <v>2755</v>
      </c>
      <c r="S316" s="18"/>
      <c r="T316" s="2" t="s">
        <v>3023</v>
      </c>
      <c r="U316" s="19">
        <v>100</v>
      </c>
      <c r="V316" s="12">
        <v>-24</v>
      </c>
      <c r="Z316" s="185"/>
    </row>
    <row r="317" spans="1:26" ht="42.2" customHeight="1">
      <c r="A317" s="126">
        <v>301</v>
      </c>
      <c r="B317" s="137" t="str">
        <f t="shared" si="18"/>
        <v>фото</v>
      </c>
      <c r="C317" s="137"/>
      <c r="D317" s="82">
        <v>5479</v>
      </c>
      <c r="E317" s="83" t="s">
        <v>2757</v>
      </c>
      <c r="F317" s="84" t="s">
        <v>1320</v>
      </c>
      <c r="G317" s="85" t="s">
        <v>2758</v>
      </c>
      <c r="H317" s="146" t="s">
        <v>495</v>
      </c>
      <c r="I317" s="146" t="s">
        <v>1249</v>
      </c>
      <c r="J317" s="86">
        <v>583.29999999999995</v>
      </c>
      <c r="K317" s="109">
        <v>5</v>
      </c>
      <c r="L317" s="75"/>
      <c r="M317" s="107">
        <f t="shared" si="19"/>
        <v>0</v>
      </c>
      <c r="N317" s="108" t="s">
        <v>944</v>
      </c>
      <c r="O317" s="129">
        <v>2115001177076</v>
      </c>
      <c r="P317" s="155"/>
      <c r="Q317" s="155"/>
      <c r="R317" s="18" t="s">
        <v>2757</v>
      </c>
      <c r="S317" s="18"/>
      <c r="T317" s="2" t="s">
        <v>3024</v>
      </c>
      <c r="U317" s="19">
        <v>100</v>
      </c>
      <c r="V317" s="12">
        <v>-24</v>
      </c>
      <c r="Z317" s="185"/>
    </row>
    <row r="318" spans="1:26" ht="60.95" customHeight="1">
      <c r="A318" s="126">
        <v>302</v>
      </c>
      <c r="B318" s="137" t="str">
        <f t="shared" si="18"/>
        <v>фото</v>
      </c>
      <c r="C318" s="137"/>
      <c r="D318" s="82">
        <v>5654</v>
      </c>
      <c r="E318" s="83" t="s">
        <v>2759</v>
      </c>
      <c r="F318" s="84" t="s">
        <v>1320</v>
      </c>
      <c r="G318" s="85" t="s">
        <v>2760</v>
      </c>
      <c r="H318" s="146" t="s">
        <v>495</v>
      </c>
      <c r="I318" s="146" t="s">
        <v>1249</v>
      </c>
      <c r="J318" s="86">
        <v>583.29999999999995</v>
      </c>
      <c r="K318" s="109">
        <v>5</v>
      </c>
      <c r="L318" s="75"/>
      <c r="M318" s="107">
        <f t="shared" si="19"/>
        <v>0</v>
      </c>
      <c r="N318" s="108" t="s">
        <v>944</v>
      </c>
      <c r="O318" s="129">
        <v>2115001177083</v>
      </c>
      <c r="P318" s="155"/>
      <c r="Q318" s="155"/>
      <c r="R318" s="18" t="s">
        <v>2759</v>
      </c>
      <c r="S318" s="18"/>
      <c r="T318" s="2" t="s">
        <v>3025</v>
      </c>
      <c r="U318" s="19">
        <v>90</v>
      </c>
      <c r="V318" s="12">
        <v>-24</v>
      </c>
      <c r="Z318" s="185"/>
    </row>
    <row r="319" spans="1:26" ht="60.95" customHeight="1">
      <c r="A319" s="126">
        <v>303</v>
      </c>
      <c r="B319" s="137" t="str">
        <f t="shared" si="18"/>
        <v>фото</v>
      </c>
      <c r="C319" s="137"/>
      <c r="D319" s="82">
        <v>5682</v>
      </c>
      <c r="E319" s="83" t="s">
        <v>2761</v>
      </c>
      <c r="F319" s="84" t="s">
        <v>1320</v>
      </c>
      <c r="G319" s="85" t="s">
        <v>2762</v>
      </c>
      <c r="H319" s="146" t="s">
        <v>495</v>
      </c>
      <c r="I319" s="146" t="s">
        <v>1249</v>
      </c>
      <c r="J319" s="86">
        <v>583.29999999999995</v>
      </c>
      <c r="K319" s="109">
        <v>5</v>
      </c>
      <c r="L319" s="75"/>
      <c r="M319" s="107">
        <f t="shared" si="19"/>
        <v>0</v>
      </c>
      <c r="N319" s="108" t="s">
        <v>944</v>
      </c>
      <c r="O319" s="129">
        <v>2115001177090</v>
      </c>
      <c r="P319" s="155"/>
      <c r="Q319" s="155"/>
      <c r="R319" s="18" t="s">
        <v>2761</v>
      </c>
      <c r="S319" s="18"/>
      <c r="T319" s="2" t="s">
        <v>3026</v>
      </c>
      <c r="U319" s="19">
        <v>90</v>
      </c>
      <c r="V319" s="12">
        <v>-24</v>
      </c>
      <c r="Z319" s="185"/>
    </row>
    <row r="320" spans="1:26" ht="60.95" customHeight="1">
      <c r="A320" s="126">
        <v>304</v>
      </c>
      <c r="B320" s="137" t="str">
        <f t="shared" si="18"/>
        <v>фото</v>
      </c>
      <c r="C320" s="137"/>
      <c r="D320" s="82">
        <v>5693</v>
      </c>
      <c r="E320" s="83" t="s">
        <v>2763</v>
      </c>
      <c r="F320" s="84" t="s">
        <v>1320</v>
      </c>
      <c r="G320" s="85" t="s">
        <v>2764</v>
      </c>
      <c r="H320" s="146" t="s">
        <v>495</v>
      </c>
      <c r="I320" s="146" t="s">
        <v>1249</v>
      </c>
      <c r="J320" s="86">
        <v>583.29999999999995</v>
      </c>
      <c r="K320" s="109">
        <v>5</v>
      </c>
      <c r="L320" s="75"/>
      <c r="M320" s="107">
        <f t="shared" si="19"/>
        <v>0</v>
      </c>
      <c r="N320" s="108" t="s">
        <v>944</v>
      </c>
      <c r="O320" s="129">
        <v>2115001177106</v>
      </c>
      <c r="P320" s="155"/>
      <c r="Q320" s="155"/>
      <c r="R320" s="18" t="s">
        <v>2763</v>
      </c>
      <c r="S320" s="18"/>
      <c r="T320" s="2" t="s">
        <v>3027</v>
      </c>
      <c r="U320" s="19">
        <v>90</v>
      </c>
      <c r="V320" s="12">
        <v>-24</v>
      </c>
      <c r="Z320" s="185"/>
    </row>
    <row r="321" spans="1:26" ht="60.95" customHeight="1">
      <c r="A321" s="126">
        <v>305</v>
      </c>
      <c r="B321" s="137" t="str">
        <f t="shared" si="18"/>
        <v>фото</v>
      </c>
      <c r="C321" s="137"/>
      <c r="D321" s="82">
        <v>5701</v>
      </c>
      <c r="E321" s="83" t="s">
        <v>2765</v>
      </c>
      <c r="F321" s="84" t="s">
        <v>1320</v>
      </c>
      <c r="G321" s="85" t="s">
        <v>2766</v>
      </c>
      <c r="H321" s="146" t="s">
        <v>495</v>
      </c>
      <c r="I321" s="146" t="s">
        <v>1249</v>
      </c>
      <c r="J321" s="86">
        <v>583.29999999999995</v>
      </c>
      <c r="K321" s="109">
        <v>5</v>
      </c>
      <c r="L321" s="75"/>
      <c r="M321" s="107">
        <f t="shared" si="19"/>
        <v>0</v>
      </c>
      <c r="N321" s="108" t="s">
        <v>944</v>
      </c>
      <c r="O321" s="129">
        <v>2115001177113</v>
      </c>
      <c r="P321" s="155"/>
      <c r="Q321" s="155"/>
      <c r="R321" s="18" t="s">
        <v>2765</v>
      </c>
      <c r="S321" s="18"/>
      <c r="T321" s="2" t="s">
        <v>3028</v>
      </c>
      <c r="U321" s="19">
        <v>90</v>
      </c>
      <c r="V321" s="12">
        <v>-24</v>
      </c>
      <c r="Z321" s="185"/>
    </row>
    <row r="322" spans="1:26" ht="64.150000000000006" customHeight="1">
      <c r="A322" s="126">
        <v>306</v>
      </c>
      <c r="B322" s="137" t="str">
        <f t="shared" si="18"/>
        <v>фото</v>
      </c>
      <c r="C322" s="137"/>
      <c r="D322" s="82">
        <v>5702</v>
      </c>
      <c r="E322" s="83" t="s">
        <v>2767</v>
      </c>
      <c r="F322" s="84" t="s">
        <v>1320</v>
      </c>
      <c r="G322" s="85" t="s">
        <v>2768</v>
      </c>
      <c r="H322" s="146" t="s">
        <v>495</v>
      </c>
      <c r="I322" s="146" t="s">
        <v>1249</v>
      </c>
      <c r="J322" s="86">
        <v>583.29999999999995</v>
      </c>
      <c r="K322" s="109">
        <v>5</v>
      </c>
      <c r="L322" s="75"/>
      <c r="M322" s="107">
        <f t="shared" si="19"/>
        <v>0</v>
      </c>
      <c r="N322" s="108" t="s">
        <v>944</v>
      </c>
      <c r="O322" s="129">
        <v>2115001177120</v>
      </c>
      <c r="P322" s="155"/>
      <c r="Q322" s="155"/>
      <c r="R322" s="18" t="s">
        <v>2767</v>
      </c>
      <c r="S322" s="18"/>
      <c r="T322" s="2" t="s">
        <v>3029</v>
      </c>
      <c r="U322" s="19">
        <v>90</v>
      </c>
      <c r="V322" s="12">
        <v>-24</v>
      </c>
      <c r="Z322" s="185"/>
    </row>
    <row r="323" spans="1:26" ht="60.95" customHeight="1">
      <c r="A323" s="126">
        <v>307</v>
      </c>
      <c r="B323" s="137" t="str">
        <f t="shared" si="18"/>
        <v>фото</v>
      </c>
      <c r="C323" s="137"/>
      <c r="D323" s="82">
        <v>6095</v>
      </c>
      <c r="E323" s="83" t="s">
        <v>2180</v>
      </c>
      <c r="F323" s="84" t="s">
        <v>1320</v>
      </c>
      <c r="G323" s="85" t="s">
        <v>2181</v>
      </c>
      <c r="H323" s="146" t="s">
        <v>495</v>
      </c>
      <c r="I323" s="146" t="s">
        <v>1249</v>
      </c>
      <c r="J323" s="86">
        <v>555.9</v>
      </c>
      <c r="K323" s="109">
        <v>5</v>
      </c>
      <c r="L323" s="75"/>
      <c r="M323" s="107">
        <f t="shared" si="19"/>
        <v>0</v>
      </c>
      <c r="N323" s="108" t="s">
        <v>944</v>
      </c>
      <c r="O323" s="129">
        <v>2115001060958</v>
      </c>
      <c r="P323" s="155"/>
      <c r="Q323" s="155"/>
      <c r="R323" s="18" t="s">
        <v>2180</v>
      </c>
      <c r="S323" s="18"/>
      <c r="T323" s="2" t="s">
        <v>2259</v>
      </c>
      <c r="U323" s="19">
        <v>150</v>
      </c>
      <c r="V323" s="12">
        <v>-29</v>
      </c>
      <c r="Z323" s="185"/>
    </row>
    <row r="324" spans="1:26" ht="63.4" customHeight="1">
      <c r="A324" s="126">
        <v>308</v>
      </c>
      <c r="B324" s="137" t="str">
        <f t="shared" si="18"/>
        <v>фото</v>
      </c>
      <c r="C324" s="137" t="str">
        <f t="shared" ref="C324:C331" si="20">HYPERLINK("https://www.gardenbulbs.ru/images/Bushes_CL/thumbnails/"&amp;S324&amp;".jpg","фото")</f>
        <v>фото</v>
      </c>
      <c r="D324" s="82">
        <v>7231</v>
      </c>
      <c r="E324" s="83" t="s">
        <v>1342</v>
      </c>
      <c r="F324" s="84" t="s">
        <v>1320</v>
      </c>
      <c r="G324" s="85" t="s">
        <v>1343</v>
      </c>
      <c r="H324" s="146" t="s">
        <v>495</v>
      </c>
      <c r="I324" s="146" t="s">
        <v>1249</v>
      </c>
      <c r="J324" s="86">
        <v>583.29999999999995</v>
      </c>
      <c r="K324" s="109">
        <v>5</v>
      </c>
      <c r="L324" s="75"/>
      <c r="M324" s="107">
        <f t="shared" si="19"/>
        <v>0</v>
      </c>
      <c r="N324" s="108" t="s">
        <v>694</v>
      </c>
      <c r="O324" s="129">
        <v>2115001072319</v>
      </c>
      <c r="P324" s="155"/>
      <c r="Q324" s="155"/>
      <c r="R324" s="18" t="s">
        <v>1481</v>
      </c>
      <c r="S324" s="18" t="s">
        <v>1482</v>
      </c>
      <c r="T324" s="2" t="s">
        <v>1483</v>
      </c>
      <c r="U324" s="19">
        <v>120</v>
      </c>
      <c r="V324" s="12">
        <v>-24</v>
      </c>
      <c r="Z324" s="185"/>
    </row>
    <row r="325" spans="1:26" ht="57.6" customHeight="1">
      <c r="A325" s="126">
        <v>309</v>
      </c>
      <c r="B325" s="137" t="str">
        <f t="shared" si="18"/>
        <v>фото</v>
      </c>
      <c r="C325" s="137"/>
      <c r="D325" s="82">
        <v>5707</v>
      </c>
      <c r="E325" s="83" t="s">
        <v>2769</v>
      </c>
      <c r="F325" s="84" t="s">
        <v>1320</v>
      </c>
      <c r="G325" s="85" t="s">
        <v>2770</v>
      </c>
      <c r="H325" s="146" t="s">
        <v>495</v>
      </c>
      <c r="I325" s="146" t="s">
        <v>1249</v>
      </c>
      <c r="J325" s="86">
        <v>555.9</v>
      </c>
      <c r="K325" s="109">
        <v>5</v>
      </c>
      <c r="L325" s="75"/>
      <c r="M325" s="107">
        <f t="shared" si="19"/>
        <v>0</v>
      </c>
      <c r="N325" s="108" t="s">
        <v>944</v>
      </c>
      <c r="O325" s="129">
        <v>2115001177137</v>
      </c>
      <c r="P325" s="155"/>
      <c r="Q325" s="155"/>
      <c r="R325" s="18" t="s">
        <v>2769</v>
      </c>
      <c r="S325" s="18"/>
      <c r="T325" s="2" t="s">
        <v>3030</v>
      </c>
      <c r="U325" s="19">
        <v>100</v>
      </c>
      <c r="V325" s="12">
        <v>-24</v>
      </c>
      <c r="Z325" s="185"/>
    </row>
    <row r="326" spans="1:26" ht="55.15" customHeight="1">
      <c r="A326" s="126">
        <v>310</v>
      </c>
      <c r="B326" s="137" t="str">
        <f t="shared" si="18"/>
        <v>фото</v>
      </c>
      <c r="C326" s="137"/>
      <c r="D326" s="82">
        <v>5711</v>
      </c>
      <c r="E326" s="83" t="s">
        <v>2771</v>
      </c>
      <c r="F326" s="84" t="s">
        <v>1320</v>
      </c>
      <c r="G326" s="85" t="s">
        <v>2772</v>
      </c>
      <c r="H326" s="146" t="s">
        <v>495</v>
      </c>
      <c r="I326" s="146" t="s">
        <v>1249</v>
      </c>
      <c r="J326" s="86">
        <v>555.9</v>
      </c>
      <c r="K326" s="109">
        <v>5</v>
      </c>
      <c r="L326" s="75"/>
      <c r="M326" s="107">
        <f t="shared" si="19"/>
        <v>0</v>
      </c>
      <c r="N326" s="108" t="s">
        <v>944</v>
      </c>
      <c r="O326" s="129">
        <v>2115001177144</v>
      </c>
      <c r="P326" s="155"/>
      <c r="Q326" s="155"/>
      <c r="R326" s="18" t="s">
        <v>2771</v>
      </c>
      <c r="S326" s="18"/>
      <c r="T326" s="2" t="s">
        <v>3031</v>
      </c>
      <c r="U326" s="19">
        <v>120</v>
      </c>
      <c r="V326" s="12">
        <v>-24</v>
      </c>
      <c r="Z326" s="185"/>
    </row>
    <row r="327" spans="1:26" ht="47.1" customHeight="1">
      <c r="A327" s="126">
        <v>311</v>
      </c>
      <c r="B327" s="137" t="str">
        <f t="shared" si="18"/>
        <v>фото</v>
      </c>
      <c r="C327" s="137"/>
      <c r="D327" s="82">
        <v>5714</v>
      </c>
      <c r="E327" s="83" t="s">
        <v>2773</v>
      </c>
      <c r="F327" s="84" t="s">
        <v>1320</v>
      </c>
      <c r="G327" s="85" t="s">
        <v>2774</v>
      </c>
      <c r="H327" s="146" t="s">
        <v>495</v>
      </c>
      <c r="I327" s="146" t="s">
        <v>1249</v>
      </c>
      <c r="J327" s="86">
        <v>555.9</v>
      </c>
      <c r="K327" s="109">
        <v>5</v>
      </c>
      <c r="L327" s="75"/>
      <c r="M327" s="107">
        <f t="shared" si="19"/>
        <v>0</v>
      </c>
      <c r="N327" s="108" t="s">
        <v>944</v>
      </c>
      <c r="O327" s="129">
        <v>2115001177151</v>
      </c>
      <c r="P327" s="155"/>
      <c r="Q327" s="155"/>
      <c r="R327" s="18" t="s">
        <v>2773</v>
      </c>
      <c r="S327" s="18"/>
      <c r="T327" s="2" t="s">
        <v>3032</v>
      </c>
      <c r="U327" s="19">
        <v>120</v>
      </c>
      <c r="V327" s="12">
        <v>-24</v>
      </c>
      <c r="Z327" s="185"/>
    </row>
    <row r="328" spans="1:26" ht="60.95" customHeight="1">
      <c r="A328" s="126">
        <v>312</v>
      </c>
      <c r="B328" s="137" t="str">
        <f t="shared" si="18"/>
        <v>фото</v>
      </c>
      <c r="C328" s="137"/>
      <c r="D328" s="82">
        <v>5724</v>
      </c>
      <c r="E328" s="83" t="s">
        <v>2775</v>
      </c>
      <c r="F328" s="84" t="s">
        <v>1320</v>
      </c>
      <c r="G328" s="85" t="s">
        <v>2776</v>
      </c>
      <c r="H328" s="146" t="s">
        <v>495</v>
      </c>
      <c r="I328" s="146" t="s">
        <v>1249</v>
      </c>
      <c r="J328" s="86">
        <v>555.9</v>
      </c>
      <c r="K328" s="109">
        <v>5</v>
      </c>
      <c r="L328" s="75"/>
      <c r="M328" s="107">
        <f t="shared" si="19"/>
        <v>0</v>
      </c>
      <c r="N328" s="108" t="s">
        <v>944</v>
      </c>
      <c r="O328" s="129">
        <v>2115001177168</v>
      </c>
      <c r="P328" s="155"/>
      <c r="Q328" s="155"/>
      <c r="R328" s="18" t="s">
        <v>2775</v>
      </c>
      <c r="S328" s="18"/>
      <c r="T328" s="2" t="s">
        <v>3033</v>
      </c>
      <c r="U328" s="19">
        <v>120</v>
      </c>
      <c r="V328" s="12">
        <v>-24</v>
      </c>
      <c r="Z328" s="185"/>
    </row>
    <row r="329" spans="1:26" ht="70.349999999999994" customHeight="1">
      <c r="A329" s="126">
        <v>313</v>
      </c>
      <c r="B329" s="137" t="str">
        <f t="shared" si="18"/>
        <v>фото</v>
      </c>
      <c r="C329" s="137" t="str">
        <f t="shared" si="20"/>
        <v>фото</v>
      </c>
      <c r="D329" s="82">
        <v>7251</v>
      </c>
      <c r="E329" s="83" t="s">
        <v>1344</v>
      </c>
      <c r="F329" s="84" t="s">
        <v>1320</v>
      </c>
      <c r="G329" s="85" t="s">
        <v>1345</v>
      </c>
      <c r="H329" s="146" t="s">
        <v>495</v>
      </c>
      <c r="I329" s="146" t="s">
        <v>1249</v>
      </c>
      <c r="J329" s="86">
        <v>555.9</v>
      </c>
      <c r="K329" s="109">
        <v>5</v>
      </c>
      <c r="L329" s="75"/>
      <c r="M329" s="107">
        <f t="shared" si="19"/>
        <v>0</v>
      </c>
      <c r="N329" s="108" t="s">
        <v>694</v>
      </c>
      <c r="O329" s="129">
        <v>2115001072517</v>
      </c>
      <c r="P329" s="155"/>
      <c r="Q329" s="155"/>
      <c r="R329" s="18" t="s">
        <v>1484</v>
      </c>
      <c r="S329" s="18" t="s">
        <v>1485</v>
      </c>
      <c r="T329" s="2" t="s">
        <v>1486</v>
      </c>
      <c r="U329" s="19">
        <v>150</v>
      </c>
      <c r="V329" s="12">
        <v>-29</v>
      </c>
      <c r="Z329" s="185"/>
    </row>
    <row r="330" spans="1:26" ht="46.7" customHeight="1">
      <c r="A330" s="126">
        <v>314</v>
      </c>
      <c r="B330" s="137" t="str">
        <f t="shared" si="18"/>
        <v>фото</v>
      </c>
      <c r="C330" s="137"/>
      <c r="D330" s="82">
        <v>5725</v>
      </c>
      <c r="E330" s="83" t="s">
        <v>2777</v>
      </c>
      <c r="F330" s="84" t="s">
        <v>1320</v>
      </c>
      <c r="G330" s="85" t="s">
        <v>2778</v>
      </c>
      <c r="H330" s="146" t="s">
        <v>495</v>
      </c>
      <c r="I330" s="146" t="s">
        <v>1249</v>
      </c>
      <c r="J330" s="86">
        <v>460.1</v>
      </c>
      <c r="K330" s="109">
        <v>5</v>
      </c>
      <c r="L330" s="75"/>
      <c r="M330" s="107">
        <f t="shared" si="19"/>
        <v>0</v>
      </c>
      <c r="N330" s="108" t="s">
        <v>944</v>
      </c>
      <c r="O330" s="129">
        <v>2115001177175</v>
      </c>
      <c r="P330" s="155"/>
      <c r="Q330" s="155"/>
      <c r="R330" s="18" t="s">
        <v>2777</v>
      </c>
      <c r="S330" s="18"/>
      <c r="T330" s="2" t="s">
        <v>3034</v>
      </c>
      <c r="U330" s="19">
        <v>120</v>
      </c>
      <c r="V330" s="12">
        <v>-24</v>
      </c>
      <c r="Z330" s="185"/>
    </row>
    <row r="331" spans="1:26" ht="59.25" customHeight="1">
      <c r="A331" s="126">
        <v>315</v>
      </c>
      <c r="B331" s="137" t="str">
        <f t="shared" si="18"/>
        <v>фото</v>
      </c>
      <c r="C331" s="137" t="str">
        <f t="shared" si="20"/>
        <v>фото</v>
      </c>
      <c r="D331" s="82">
        <v>6320</v>
      </c>
      <c r="E331" s="83" t="s">
        <v>2779</v>
      </c>
      <c r="F331" s="84" t="s">
        <v>1320</v>
      </c>
      <c r="G331" s="85" t="s">
        <v>2780</v>
      </c>
      <c r="H331" s="146" t="s">
        <v>495</v>
      </c>
      <c r="I331" s="146" t="s">
        <v>1249</v>
      </c>
      <c r="J331" s="86">
        <v>555.9</v>
      </c>
      <c r="K331" s="109">
        <v>5</v>
      </c>
      <c r="L331" s="75"/>
      <c r="M331" s="107">
        <f t="shared" si="19"/>
        <v>0</v>
      </c>
      <c r="N331" s="108" t="s">
        <v>944</v>
      </c>
      <c r="O331" s="129">
        <v>2115001177182</v>
      </c>
      <c r="P331" s="155"/>
      <c r="Q331" s="155"/>
      <c r="R331" s="18" t="s">
        <v>3035</v>
      </c>
      <c r="S331" s="18" t="s">
        <v>3036</v>
      </c>
      <c r="T331" s="2" t="s">
        <v>3037</v>
      </c>
      <c r="U331" s="19">
        <v>120</v>
      </c>
      <c r="V331" s="12">
        <v>-24</v>
      </c>
      <c r="Z331" s="185"/>
    </row>
    <row r="332" spans="1:26" ht="36" customHeight="1">
      <c r="A332" s="126">
        <v>316</v>
      </c>
      <c r="B332" s="137" t="str">
        <f t="shared" si="18"/>
        <v>фото</v>
      </c>
      <c r="C332" s="1"/>
      <c r="D332" s="82">
        <v>5087</v>
      </c>
      <c r="E332" s="83" t="s">
        <v>2182</v>
      </c>
      <c r="F332" s="84" t="s">
        <v>596</v>
      </c>
      <c r="G332" s="85" t="s">
        <v>2183</v>
      </c>
      <c r="H332" s="146" t="s">
        <v>416</v>
      </c>
      <c r="I332" s="184" t="s">
        <v>1255</v>
      </c>
      <c r="J332" s="86">
        <v>523.4</v>
      </c>
      <c r="K332" s="109">
        <v>5</v>
      </c>
      <c r="L332" s="75"/>
      <c r="M332" s="107">
        <f t="shared" si="19"/>
        <v>0</v>
      </c>
      <c r="N332" s="108" t="s">
        <v>694</v>
      </c>
      <c r="O332" s="129">
        <v>4607105145948</v>
      </c>
      <c r="P332" s="155"/>
      <c r="Q332" s="155"/>
      <c r="R332" s="18" t="s">
        <v>2182</v>
      </c>
      <c r="S332" s="18"/>
      <c r="T332" s="2" t="s">
        <v>2260</v>
      </c>
      <c r="U332" s="19" t="s">
        <v>28</v>
      </c>
      <c r="V332" s="12">
        <v>-34</v>
      </c>
      <c r="Z332" s="185"/>
    </row>
    <row r="333" spans="1:26" ht="36" customHeight="1">
      <c r="A333" s="126">
        <v>317</v>
      </c>
      <c r="B333" s="137" t="str">
        <f t="shared" si="18"/>
        <v>фото</v>
      </c>
      <c r="C333" s="1"/>
      <c r="D333" s="82">
        <v>5470</v>
      </c>
      <c r="E333" s="83" t="s">
        <v>2182</v>
      </c>
      <c r="F333" s="84" t="s">
        <v>596</v>
      </c>
      <c r="G333" s="85" t="s">
        <v>2183</v>
      </c>
      <c r="H333" s="146" t="s">
        <v>495</v>
      </c>
      <c r="I333" s="146" t="s">
        <v>1249</v>
      </c>
      <c r="J333" s="86">
        <v>654.9</v>
      </c>
      <c r="K333" s="109">
        <v>5</v>
      </c>
      <c r="L333" s="75"/>
      <c r="M333" s="107">
        <f t="shared" si="19"/>
        <v>0</v>
      </c>
      <c r="N333" s="108" t="s">
        <v>694</v>
      </c>
      <c r="O333" s="129">
        <v>2115001054704</v>
      </c>
      <c r="P333" s="155"/>
      <c r="Q333" s="155"/>
      <c r="R333" s="18" t="s">
        <v>2182</v>
      </c>
      <c r="S333" s="18"/>
      <c r="T333" s="2" t="s">
        <v>2260</v>
      </c>
      <c r="U333" s="19" t="s">
        <v>28</v>
      </c>
      <c r="V333" s="12">
        <v>-34</v>
      </c>
      <c r="Z333" s="185"/>
    </row>
    <row r="334" spans="1:26" ht="75.2" customHeight="1">
      <c r="A334" s="126">
        <v>318</v>
      </c>
      <c r="B334" s="137" t="str">
        <f t="shared" si="18"/>
        <v>фото</v>
      </c>
      <c r="C334" s="137" t="str">
        <f t="shared" si="18"/>
        <v>фото</v>
      </c>
      <c r="D334" s="82">
        <v>2209</v>
      </c>
      <c r="E334" s="83" t="s">
        <v>1173</v>
      </c>
      <c r="F334" s="84" t="s">
        <v>596</v>
      </c>
      <c r="G334" s="85" t="s">
        <v>1174</v>
      </c>
      <c r="H334" s="146" t="s">
        <v>495</v>
      </c>
      <c r="I334" s="146" t="s">
        <v>1249</v>
      </c>
      <c r="J334" s="86">
        <v>625.4</v>
      </c>
      <c r="K334" s="109">
        <v>5</v>
      </c>
      <c r="L334" s="75"/>
      <c r="M334" s="107">
        <f t="shared" si="19"/>
        <v>0</v>
      </c>
      <c r="N334" s="108" t="s">
        <v>694</v>
      </c>
      <c r="O334" s="129">
        <v>2115001022093</v>
      </c>
      <c r="P334" s="155"/>
      <c r="Q334" s="155"/>
      <c r="R334" s="18" t="s">
        <v>1173</v>
      </c>
      <c r="S334" s="18" t="s">
        <v>1175</v>
      </c>
      <c r="T334" s="2" t="s">
        <v>1176</v>
      </c>
      <c r="U334" s="19" t="s">
        <v>1177</v>
      </c>
      <c r="V334" s="12">
        <v>-34</v>
      </c>
      <c r="Z334" s="185"/>
    </row>
    <row r="335" spans="1:26" ht="75.2" customHeight="1">
      <c r="A335" s="126">
        <v>319</v>
      </c>
      <c r="B335" s="137" t="str">
        <f t="shared" si="18"/>
        <v>фото</v>
      </c>
      <c r="C335" s="137" t="str">
        <f t="shared" si="18"/>
        <v>фото</v>
      </c>
      <c r="D335" s="82">
        <v>14286</v>
      </c>
      <c r="E335" s="83" t="s">
        <v>1173</v>
      </c>
      <c r="F335" s="84" t="s">
        <v>596</v>
      </c>
      <c r="G335" s="85" t="s">
        <v>1174</v>
      </c>
      <c r="H335" s="146" t="s">
        <v>505</v>
      </c>
      <c r="I335" s="146" t="s">
        <v>1249</v>
      </c>
      <c r="J335" s="86">
        <v>805.5</v>
      </c>
      <c r="K335" s="109">
        <v>1</v>
      </c>
      <c r="L335" s="75"/>
      <c r="M335" s="107">
        <f t="shared" si="19"/>
        <v>0</v>
      </c>
      <c r="N335" s="108" t="s">
        <v>694</v>
      </c>
      <c r="O335" s="129">
        <v>2115001142869</v>
      </c>
      <c r="P335" s="155"/>
      <c r="Q335" s="155"/>
      <c r="R335" s="18" t="s">
        <v>1173</v>
      </c>
      <c r="S335" s="18" t="s">
        <v>1175</v>
      </c>
      <c r="T335" s="2" t="s">
        <v>1176</v>
      </c>
      <c r="U335" s="19" t="s">
        <v>1177</v>
      </c>
      <c r="V335" s="12">
        <v>-34</v>
      </c>
      <c r="Z335" s="185"/>
    </row>
    <row r="336" spans="1:26" ht="58.7" customHeight="1">
      <c r="A336" s="126">
        <v>320</v>
      </c>
      <c r="B336" s="137" t="str">
        <f t="shared" si="18"/>
        <v>фото</v>
      </c>
      <c r="C336" s="137" t="str">
        <f t="shared" si="18"/>
        <v>фото</v>
      </c>
      <c r="D336" s="82">
        <v>4881</v>
      </c>
      <c r="E336" s="83" t="s">
        <v>226</v>
      </c>
      <c r="F336" s="84" t="s">
        <v>596</v>
      </c>
      <c r="G336" s="85" t="s">
        <v>160</v>
      </c>
      <c r="H336" s="146" t="s">
        <v>416</v>
      </c>
      <c r="I336" s="184" t="s">
        <v>1255</v>
      </c>
      <c r="J336" s="86">
        <v>573.4</v>
      </c>
      <c r="K336" s="109">
        <v>5</v>
      </c>
      <c r="L336" s="75"/>
      <c r="M336" s="107">
        <f t="shared" si="19"/>
        <v>0</v>
      </c>
      <c r="N336" s="108"/>
      <c r="O336" s="129">
        <v>4607109941065</v>
      </c>
      <c r="P336" s="155"/>
      <c r="Q336" s="155"/>
      <c r="R336" s="18" t="s">
        <v>374</v>
      </c>
      <c r="S336" s="18" t="s">
        <v>375</v>
      </c>
      <c r="T336" s="2" t="s">
        <v>59</v>
      </c>
      <c r="U336" s="19">
        <v>70</v>
      </c>
      <c r="V336" s="12">
        <v>-34</v>
      </c>
      <c r="Z336" s="185"/>
    </row>
    <row r="337" spans="1:26" ht="75.2" customHeight="1">
      <c r="A337" s="126">
        <v>321</v>
      </c>
      <c r="B337" s="137" t="str">
        <f t="shared" si="18"/>
        <v>фото</v>
      </c>
      <c r="C337" s="137" t="str">
        <f t="shared" si="18"/>
        <v>фото</v>
      </c>
      <c r="D337" s="82">
        <v>2207</v>
      </c>
      <c r="E337" s="83" t="s">
        <v>2184</v>
      </c>
      <c r="F337" s="84" t="s">
        <v>596</v>
      </c>
      <c r="G337" s="85" t="s">
        <v>2185</v>
      </c>
      <c r="H337" s="146" t="s">
        <v>416</v>
      </c>
      <c r="I337" s="184" t="s">
        <v>1255</v>
      </c>
      <c r="J337" s="86">
        <v>603.4</v>
      </c>
      <c r="K337" s="109">
        <v>5</v>
      </c>
      <c r="L337" s="75"/>
      <c r="M337" s="107">
        <f t="shared" si="19"/>
        <v>0</v>
      </c>
      <c r="N337" s="108" t="s">
        <v>694</v>
      </c>
      <c r="O337" s="129">
        <v>4607109923184</v>
      </c>
      <c r="P337" s="155"/>
      <c r="Q337" s="155"/>
      <c r="R337" s="18" t="s">
        <v>2184</v>
      </c>
      <c r="S337" s="18" t="s">
        <v>2261</v>
      </c>
      <c r="T337" s="2" t="s">
        <v>2262</v>
      </c>
      <c r="U337" s="19">
        <v>120</v>
      </c>
      <c r="V337" s="12">
        <v>-30</v>
      </c>
      <c r="Z337" s="185"/>
    </row>
    <row r="338" spans="1:26" ht="75.2" customHeight="1">
      <c r="A338" s="126">
        <v>322</v>
      </c>
      <c r="B338" s="137" t="str">
        <f t="shared" si="18"/>
        <v>фото</v>
      </c>
      <c r="C338" s="137" t="str">
        <f t="shared" si="18"/>
        <v>фото</v>
      </c>
      <c r="D338" s="82">
        <v>5275</v>
      </c>
      <c r="E338" s="83" t="s">
        <v>2184</v>
      </c>
      <c r="F338" s="84" t="s">
        <v>596</v>
      </c>
      <c r="G338" s="85" t="s">
        <v>2185</v>
      </c>
      <c r="H338" s="146" t="s">
        <v>495</v>
      </c>
      <c r="I338" s="146" t="s">
        <v>1249</v>
      </c>
      <c r="J338" s="86">
        <v>737</v>
      </c>
      <c r="K338" s="109">
        <v>5</v>
      </c>
      <c r="L338" s="75"/>
      <c r="M338" s="107">
        <f t="shared" si="19"/>
        <v>0</v>
      </c>
      <c r="N338" s="108" t="s">
        <v>694</v>
      </c>
      <c r="O338" s="129">
        <v>2115001052755</v>
      </c>
      <c r="P338" s="155"/>
      <c r="Q338" s="155"/>
      <c r="R338" s="18" t="s">
        <v>2184</v>
      </c>
      <c r="S338" s="18" t="s">
        <v>2261</v>
      </c>
      <c r="T338" s="2" t="s">
        <v>2262</v>
      </c>
      <c r="U338" s="19">
        <v>120</v>
      </c>
      <c r="V338" s="12">
        <v>-30</v>
      </c>
      <c r="Z338" s="185"/>
    </row>
    <row r="339" spans="1:26" ht="75.2" customHeight="1">
      <c r="A339" s="126">
        <v>323</v>
      </c>
      <c r="B339" s="137" t="str">
        <f t="shared" si="18"/>
        <v>фото</v>
      </c>
      <c r="C339" s="137" t="str">
        <f t="shared" si="18"/>
        <v>фото</v>
      </c>
      <c r="D339" s="82">
        <v>364</v>
      </c>
      <c r="E339" s="83" t="s">
        <v>2184</v>
      </c>
      <c r="F339" s="84" t="s">
        <v>596</v>
      </c>
      <c r="G339" s="85" t="s">
        <v>2185</v>
      </c>
      <c r="H339" s="146" t="s">
        <v>505</v>
      </c>
      <c r="I339" s="146" t="s">
        <v>1249</v>
      </c>
      <c r="J339" s="86">
        <v>914.9</v>
      </c>
      <c r="K339" s="109">
        <v>1</v>
      </c>
      <c r="L339" s="75"/>
      <c r="M339" s="107">
        <f t="shared" si="19"/>
        <v>0</v>
      </c>
      <c r="N339" s="108" t="s">
        <v>694</v>
      </c>
      <c r="O339" s="129">
        <v>2115001003641</v>
      </c>
      <c r="P339" s="155"/>
      <c r="Q339" s="155"/>
      <c r="R339" s="18" t="s">
        <v>2184</v>
      </c>
      <c r="S339" s="18" t="s">
        <v>2261</v>
      </c>
      <c r="T339" s="2" t="s">
        <v>2262</v>
      </c>
      <c r="U339" s="19">
        <v>120</v>
      </c>
      <c r="V339" s="12">
        <v>-30</v>
      </c>
      <c r="Z339" s="185"/>
    </row>
    <row r="340" spans="1:26" ht="64.900000000000006" customHeight="1">
      <c r="A340" s="126">
        <v>324</v>
      </c>
      <c r="B340" s="137" t="str">
        <f t="shared" si="18"/>
        <v>фото</v>
      </c>
      <c r="C340" s="137" t="str">
        <f t="shared" si="18"/>
        <v>фото</v>
      </c>
      <c r="D340" s="82">
        <v>4883</v>
      </c>
      <c r="E340" s="83" t="s">
        <v>312</v>
      </c>
      <c r="F340" s="84" t="s">
        <v>596</v>
      </c>
      <c r="G340" s="85" t="s">
        <v>162</v>
      </c>
      <c r="H340" s="146" t="s">
        <v>416</v>
      </c>
      <c r="I340" s="184" t="s">
        <v>1255</v>
      </c>
      <c r="J340" s="86">
        <v>482.3</v>
      </c>
      <c r="K340" s="109">
        <v>5</v>
      </c>
      <c r="L340" s="75"/>
      <c r="M340" s="107">
        <f t="shared" si="19"/>
        <v>0</v>
      </c>
      <c r="N340" s="108"/>
      <c r="O340" s="129">
        <v>4607109941089</v>
      </c>
      <c r="P340" s="155"/>
      <c r="Q340" s="155"/>
      <c r="R340" s="18" t="s">
        <v>376</v>
      </c>
      <c r="S340" s="18" t="s">
        <v>503</v>
      </c>
      <c r="T340" s="2" t="s">
        <v>13</v>
      </c>
      <c r="U340" s="19">
        <v>150</v>
      </c>
      <c r="V340" s="12">
        <v>-34</v>
      </c>
      <c r="Z340" s="185"/>
    </row>
    <row r="341" spans="1:26" ht="64.900000000000006" customHeight="1">
      <c r="A341" s="126">
        <v>325</v>
      </c>
      <c r="B341" s="137" t="str">
        <f t="shared" si="18"/>
        <v>фото</v>
      </c>
      <c r="C341" s="137" t="str">
        <f t="shared" si="18"/>
        <v>фото</v>
      </c>
      <c r="D341" s="82">
        <v>14687</v>
      </c>
      <c r="E341" s="83" t="s">
        <v>312</v>
      </c>
      <c r="F341" s="84" t="s">
        <v>596</v>
      </c>
      <c r="G341" s="85" t="s">
        <v>162</v>
      </c>
      <c r="H341" s="146" t="s">
        <v>495</v>
      </c>
      <c r="I341" s="146" t="s">
        <v>1249</v>
      </c>
      <c r="J341" s="86">
        <v>651.70000000000005</v>
      </c>
      <c r="K341" s="109">
        <v>5</v>
      </c>
      <c r="L341" s="75"/>
      <c r="M341" s="107">
        <f t="shared" si="19"/>
        <v>0</v>
      </c>
      <c r="N341" s="108" t="s">
        <v>694</v>
      </c>
      <c r="O341" s="129">
        <v>2115001146874</v>
      </c>
      <c r="P341" s="155"/>
      <c r="Q341" s="155"/>
      <c r="R341" s="18" t="s">
        <v>376</v>
      </c>
      <c r="S341" s="18" t="s">
        <v>503</v>
      </c>
      <c r="T341" s="2" t="s">
        <v>13</v>
      </c>
      <c r="U341" s="19">
        <v>150</v>
      </c>
      <c r="V341" s="12">
        <v>-34</v>
      </c>
      <c r="Z341" s="185"/>
    </row>
    <row r="342" spans="1:26" ht="66.400000000000006" customHeight="1">
      <c r="A342" s="126">
        <v>326</v>
      </c>
      <c r="B342" s="137" t="str">
        <f t="shared" si="18"/>
        <v>фото</v>
      </c>
      <c r="C342" s="137" t="str">
        <f t="shared" si="18"/>
        <v>фото</v>
      </c>
      <c r="D342" s="82">
        <v>7257</v>
      </c>
      <c r="E342" s="83" t="s">
        <v>730</v>
      </c>
      <c r="F342" s="84" t="s">
        <v>596</v>
      </c>
      <c r="G342" s="85" t="s">
        <v>12</v>
      </c>
      <c r="H342" s="146" t="s">
        <v>415</v>
      </c>
      <c r="I342" s="184" t="s">
        <v>1255</v>
      </c>
      <c r="J342" s="86">
        <v>471.2</v>
      </c>
      <c r="K342" s="109">
        <v>5</v>
      </c>
      <c r="L342" s="75"/>
      <c r="M342" s="107">
        <f t="shared" si="19"/>
        <v>0</v>
      </c>
      <c r="N342" s="108"/>
      <c r="O342" s="129">
        <v>4607109949016</v>
      </c>
      <c r="P342" s="155"/>
      <c r="Q342" s="155"/>
      <c r="R342" s="18" t="s">
        <v>377</v>
      </c>
      <c r="S342" s="18" t="s">
        <v>378</v>
      </c>
      <c r="T342" s="2" t="s">
        <v>313</v>
      </c>
      <c r="U342" s="19">
        <v>120</v>
      </c>
      <c r="V342" s="12">
        <v>-29</v>
      </c>
      <c r="Z342" s="185"/>
    </row>
    <row r="343" spans="1:26" ht="60.95" customHeight="1">
      <c r="A343" s="126">
        <v>327</v>
      </c>
      <c r="B343" s="137" t="str">
        <f t="shared" si="18"/>
        <v>фото</v>
      </c>
      <c r="C343" s="137"/>
      <c r="D343" s="82">
        <v>7299</v>
      </c>
      <c r="E343" s="83" t="s">
        <v>597</v>
      </c>
      <c r="F343" s="84" t="s">
        <v>596</v>
      </c>
      <c r="G343" s="85" t="s">
        <v>598</v>
      </c>
      <c r="H343" s="146" t="s">
        <v>416</v>
      </c>
      <c r="I343" s="184" t="s">
        <v>1255</v>
      </c>
      <c r="J343" s="86">
        <v>573.4</v>
      </c>
      <c r="K343" s="109">
        <v>5</v>
      </c>
      <c r="L343" s="75"/>
      <c r="M343" s="107">
        <f t="shared" si="19"/>
        <v>0</v>
      </c>
      <c r="N343" s="108"/>
      <c r="O343" s="129">
        <v>4607109949436</v>
      </c>
      <c r="P343" s="155"/>
      <c r="Q343" s="155"/>
      <c r="R343" s="18" t="s">
        <v>597</v>
      </c>
      <c r="S343" s="18"/>
      <c r="T343" s="2" t="s">
        <v>599</v>
      </c>
      <c r="U343" s="19" t="s">
        <v>180</v>
      </c>
      <c r="V343" s="12">
        <v>-30</v>
      </c>
      <c r="Z343" s="185"/>
    </row>
    <row r="344" spans="1:26" ht="60.95" customHeight="1">
      <c r="A344" s="126">
        <v>328</v>
      </c>
      <c r="B344" s="137" t="str">
        <f t="shared" si="18"/>
        <v>фото</v>
      </c>
      <c r="C344" s="137"/>
      <c r="D344" s="82">
        <v>6330</v>
      </c>
      <c r="E344" s="83" t="s">
        <v>2187</v>
      </c>
      <c r="F344" s="84" t="s">
        <v>596</v>
      </c>
      <c r="G344" s="85" t="s">
        <v>2188</v>
      </c>
      <c r="H344" s="146" t="s">
        <v>416</v>
      </c>
      <c r="I344" s="184" t="s">
        <v>1255</v>
      </c>
      <c r="J344" s="86">
        <v>603.4</v>
      </c>
      <c r="K344" s="109">
        <v>5</v>
      </c>
      <c r="L344" s="75"/>
      <c r="M344" s="107">
        <f t="shared" si="19"/>
        <v>0</v>
      </c>
      <c r="N344" s="108" t="s">
        <v>944</v>
      </c>
      <c r="O344" s="129">
        <v>4607109928172</v>
      </c>
      <c r="P344" s="155"/>
      <c r="Q344" s="155"/>
      <c r="R344" s="18" t="s">
        <v>2187</v>
      </c>
      <c r="S344" s="18"/>
      <c r="T344" s="2" t="s">
        <v>2263</v>
      </c>
      <c r="U344" s="19" t="s">
        <v>2264</v>
      </c>
      <c r="V344" s="12">
        <v>-34</v>
      </c>
      <c r="Z344" s="185"/>
    </row>
    <row r="345" spans="1:26" ht="72.95" customHeight="1">
      <c r="A345" s="126">
        <v>329</v>
      </c>
      <c r="B345" s="137" t="str">
        <f t="shared" si="18"/>
        <v>фото</v>
      </c>
      <c r="C345" s="137"/>
      <c r="D345" s="82">
        <v>14688</v>
      </c>
      <c r="E345" s="83" t="s">
        <v>649</v>
      </c>
      <c r="F345" s="84" t="s">
        <v>596</v>
      </c>
      <c r="G345" s="85" t="s">
        <v>648</v>
      </c>
      <c r="H345" s="146" t="s">
        <v>495</v>
      </c>
      <c r="I345" s="146" t="s">
        <v>1249</v>
      </c>
      <c r="J345" s="86">
        <v>610.70000000000005</v>
      </c>
      <c r="K345" s="109">
        <v>5</v>
      </c>
      <c r="L345" s="75"/>
      <c r="M345" s="107">
        <f t="shared" si="19"/>
        <v>0</v>
      </c>
      <c r="N345" s="108" t="s">
        <v>694</v>
      </c>
      <c r="O345" s="129">
        <v>2115001146881</v>
      </c>
      <c r="P345" s="155"/>
      <c r="Q345" s="155"/>
      <c r="R345" s="18" t="s">
        <v>649</v>
      </c>
      <c r="S345" s="18"/>
      <c r="T345" s="2" t="s">
        <v>650</v>
      </c>
      <c r="U345" s="19" t="s">
        <v>651</v>
      </c>
      <c r="V345" s="12">
        <v>-30</v>
      </c>
      <c r="Z345" s="185"/>
    </row>
    <row r="346" spans="1:26" ht="72.95" customHeight="1">
      <c r="A346" s="126">
        <v>330</v>
      </c>
      <c r="B346" s="137" t="str">
        <f t="shared" si="18"/>
        <v>фото</v>
      </c>
      <c r="C346" s="137"/>
      <c r="D346" s="82">
        <v>14312</v>
      </c>
      <c r="E346" s="83" t="s">
        <v>649</v>
      </c>
      <c r="F346" s="84" t="s">
        <v>596</v>
      </c>
      <c r="G346" s="85" t="s">
        <v>648</v>
      </c>
      <c r="H346" s="146" t="s">
        <v>505</v>
      </c>
      <c r="I346" s="146" t="s">
        <v>1249</v>
      </c>
      <c r="J346" s="86">
        <v>846.5</v>
      </c>
      <c r="K346" s="109">
        <v>1</v>
      </c>
      <c r="L346" s="75"/>
      <c r="M346" s="107">
        <f t="shared" si="19"/>
        <v>0</v>
      </c>
      <c r="N346" s="108" t="s">
        <v>694</v>
      </c>
      <c r="O346" s="129">
        <v>2115001143125</v>
      </c>
      <c r="P346" s="155"/>
      <c r="Q346" s="155"/>
      <c r="R346" s="18" t="s">
        <v>649</v>
      </c>
      <c r="S346" s="18"/>
      <c r="T346" s="2" t="s">
        <v>650</v>
      </c>
      <c r="U346" s="19" t="s">
        <v>651</v>
      </c>
      <c r="V346" s="12">
        <v>-30</v>
      </c>
      <c r="Z346" s="185"/>
    </row>
    <row r="347" spans="1:26" ht="60.95" customHeight="1">
      <c r="A347" s="126">
        <v>331</v>
      </c>
      <c r="B347" s="137" t="str">
        <f t="shared" si="18"/>
        <v>фото</v>
      </c>
      <c r="C347" s="137" t="str">
        <f t="shared" ref="C347:C351" si="21">HYPERLINK("https://www.gardenbulbs.ru/images/Bushes_CL/thumbnails/"&amp;S347&amp;".jpg","фото")</f>
        <v>фото</v>
      </c>
      <c r="D347" s="82">
        <v>4884</v>
      </c>
      <c r="E347" s="83" t="s">
        <v>136</v>
      </c>
      <c r="F347" s="84" t="s">
        <v>596</v>
      </c>
      <c r="G347" s="85" t="s">
        <v>157</v>
      </c>
      <c r="H347" s="146" t="s">
        <v>416</v>
      </c>
      <c r="I347" s="184" t="s">
        <v>1255</v>
      </c>
      <c r="J347" s="86">
        <v>405.5</v>
      </c>
      <c r="K347" s="109">
        <v>5</v>
      </c>
      <c r="L347" s="75"/>
      <c r="M347" s="107">
        <f t="shared" si="19"/>
        <v>0</v>
      </c>
      <c r="N347" s="108"/>
      <c r="O347" s="129">
        <v>4607109941096</v>
      </c>
      <c r="P347" s="155"/>
      <c r="Q347" s="155"/>
      <c r="R347" s="18" t="s">
        <v>379</v>
      </c>
      <c r="S347" s="18" t="s">
        <v>380</v>
      </c>
      <c r="T347" s="2" t="s">
        <v>600</v>
      </c>
      <c r="U347" s="19">
        <v>200</v>
      </c>
      <c r="V347" s="12">
        <v>-34</v>
      </c>
      <c r="Z347" s="185"/>
    </row>
    <row r="348" spans="1:26" ht="60.95" customHeight="1">
      <c r="A348" s="126">
        <v>332</v>
      </c>
      <c r="B348" s="137" t="str">
        <f t="shared" si="18"/>
        <v>фото</v>
      </c>
      <c r="C348" s="137" t="str">
        <f t="shared" si="21"/>
        <v>фото</v>
      </c>
      <c r="D348" s="82">
        <v>5260</v>
      </c>
      <c r="E348" s="83" t="s">
        <v>136</v>
      </c>
      <c r="F348" s="84" t="s">
        <v>596</v>
      </c>
      <c r="G348" s="85" t="s">
        <v>157</v>
      </c>
      <c r="H348" s="146" t="s">
        <v>495</v>
      </c>
      <c r="I348" s="146" t="s">
        <v>1249</v>
      </c>
      <c r="J348" s="86">
        <v>424.2</v>
      </c>
      <c r="K348" s="109">
        <v>5</v>
      </c>
      <c r="L348" s="75"/>
      <c r="M348" s="107">
        <f t="shared" si="19"/>
        <v>0</v>
      </c>
      <c r="N348" s="108" t="s">
        <v>694</v>
      </c>
      <c r="O348" s="129">
        <v>2115001052601</v>
      </c>
      <c r="P348" s="155"/>
      <c r="Q348" s="155"/>
      <c r="R348" s="18" t="s">
        <v>379</v>
      </c>
      <c r="S348" s="18" t="s">
        <v>380</v>
      </c>
      <c r="T348" s="2" t="s">
        <v>600</v>
      </c>
      <c r="U348" s="19">
        <v>200</v>
      </c>
      <c r="V348" s="12">
        <v>-34</v>
      </c>
      <c r="Z348" s="185"/>
    </row>
    <row r="349" spans="1:26" ht="46.7" customHeight="1">
      <c r="A349" s="126">
        <v>333</v>
      </c>
      <c r="B349" s="137" t="str">
        <f t="shared" si="18"/>
        <v>фото</v>
      </c>
      <c r="C349" s="137" t="str">
        <f t="shared" si="21"/>
        <v>фото</v>
      </c>
      <c r="D349" s="82">
        <v>1972</v>
      </c>
      <c r="E349" s="83" t="s">
        <v>1831</v>
      </c>
      <c r="F349" s="84" t="s">
        <v>596</v>
      </c>
      <c r="G349" s="85" t="s">
        <v>1832</v>
      </c>
      <c r="H349" s="146" t="s">
        <v>505</v>
      </c>
      <c r="I349" s="146" t="s">
        <v>1249</v>
      </c>
      <c r="J349" s="86">
        <v>1079.2</v>
      </c>
      <c r="K349" s="109">
        <v>1</v>
      </c>
      <c r="L349" s="75"/>
      <c r="M349" s="107">
        <f t="shared" si="19"/>
        <v>0</v>
      </c>
      <c r="N349" s="108" t="s">
        <v>694</v>
      </c>
      <c r="O349" s="129">
        <v>2115001019727</v>
      </c>
      <c r="P349" s="155"/>
      <c r="Q349" s="155"/>
      <c r="R349" s="18" t="s">
        <v>1831</v>
      </c>
      <c r="S349" s="18" t="s">
        <v>3038</v>
      </c>
      <c r="T349" s="2" t="s">
        <v>1981</v>
      </c>
      <c r="U349" s="19">
        <v>40</v>
      </c>
      <c r="V349" s="12">
        <v>-34</v>
      </c>
      <c r="Z349" s="185"/>
    </row>
    <row r="350" spans="1:26" ht="46.7" customHeight="1">
      <c r="A350" s="126">
        <v>334</v>
      </c>
      <c r="B350" s="137" t="str">
        <f t="shared" si="18"/>
        <v>фото</v>
      </c>
      <c r="C350" s="137" t="str">
        <f t="shared" si="21"/>
        <v>фото</v>
      </c>
      <c r="D350" s="82">
        <v>6339</v>
      </c>
      <c r="E350" s="83" t="s">
        <v>1831</v>
      </c>
      <c r="F350" s="84" t="s">
        <v>596</v>
      </c>
      <c r="G350" s="85" t="s">
        <v>1832</v>
      </c>
      <c r="H350" s="146" t="s">
        <v>529</v>
      </c>
      <c r="I350" s="146" t="s">
        <v>1249</v>
      </c>
      <c r="J350" s="86">
        <v>1539.3</v>
      </c>
      <c r="K350" s="109">
        <v>1</v>
      </c>
      <c r="L350" s="75"/>
      <c r="M350" s="107">
        <f t="shared" si="19"/>
        <v>0</v>
      </c>
      <c r="N350" s="108" t="s">
        <v>694</v>
      </c>
      <c r="O350" s="129">
        <v>2115001177205</v>
      </c>
      <c r="P350" s="155"/>
      <c r="Q350" s="155"/>
      <c r="R350" s="18" t="s">
        <v>1831</v>
      </c>
      <c r="S350" s="18" t="s">
        <v>3038</v>
      </c>
      <c r="T350" s="2" t="s">
        <v>1981</v>
      </c>
      <c r="U350" s="19">
        <v>40</v>
      </c>
      <c r="V350" s="12">
        <v>-34</v>
      </c>
      <c r="Z350" s="185"/>
    </row>
    <row r="351" spans="1:26" ht="46.7" customHeight="1">
      <c r="A351" s="126">
        <v>335</v>
      </c>
      <c r="B351" s="137" t="str">
        <f t="shared" si="18"/>
        <v>фото</v>
      </c>
      <c r="C351" s="137" t="str">
        <f t="shared" si="21"/>
        <v>фото</v>
      </c>
      <c r="D351" s="82">
        <v>1297</v>
      </c>
      <c r="E351" s="83" t="s">
        <v>1831</v>
      </c>
      <c r="F351" s="84" t="s">
        <v>596</v>
      </c>
      <c r="G351" s="85" t="s">
        <v>1832</v>
      </c>
      <c r="H351" s="146" t="s">
        <v>1221</v>
      </c>
      <c r="I351" s="146" t="s">
        <v>1249</v>
      </c>
      <c r="J351" s="86">
        <v>1949.8</v>
      </c>
      <c r="K351" s="109">
        <v>1</v>
      </c>
      <c r="L351" s="75"/>
      <c r="M351" s="107">
        <f t="shared" si="19"/>
        <v>0</v>
      </c>
      <c r="N351" s="108" t="s">
        <v>694</v>
      </c>
      <c r="O351" s="129">
        <v>2115001012971</v>
      </c>
      <c r="P351" s="155"/>
      <c r="Q351" s="155"/>
      <c r="R351" s="18" t="s">
        <v>1831</v>
      </c>
      <c r="S351" s="18" t="s">
        <v>3038</v>
      </c>
      <c r="T351" s="2" t="s">
        <v>1981</v>
      </c>
      <c r="U351" s="19">
        <v>40</v>
      </c>
      <c r="V351" s="12">
        <v>-34</v>
      </c>
      <c r="Z351" s="185"/>
    </row>
    <row r="352" spans="1:26" ht="73.150000000000006" customHeight="1">
      <c r="A352" s="126">
        <v>336</v>
      </c>
      <c r="B352" s="137" t="str">
        <f t="shared" si="18"/>
        <v>фото</v>
      </c>
      <c r="C352" s="1"/>
      <c r="D352" s="82">
        <v>14313</v>
      </c>
      <c r="E352" s="83" t="s">
        <v>652</v>
      </c>
      <c r="F352" s="84" t="s">
        <v>596</v>
      </c>
      <c r="G352" s="85" t="s">
        <v>959</v>
      </c>
      <c r="H352" s="146" t="s">
        <v>504</v>
      </c>
      <c r="I352" s="184" t="s">
        <v>1255</v>
      </c>
      <c r="J352" s="86">
        <v>476.8</v>
      </c>
      <c r="K352" s="109">
        <v>5</v>
      </c>
      <c r="L352" s="75"/>
      <c r="M352" s="107">
        <f t="shared" si="19"/>
        <v>0</v>
      </c>
      <c r="N352" s="108"/>
      <c r="O352" s="129">
        <v>4607109916957</v>
      </c>
      <c r="P352" s="155"/>
      <c r="Q352" s="155"/>
      <c r="R352" s="18" t="s">
        <v>652</v>
      </c>
      <c r="S352" s="18"/>
      <c r="T352" s="2" t="s">
        <v>653</v>
      </c>
      <c r="U352" s="19" t="s">
        <v>180</v>
      </c>
      <c r="V352" s="12">
        <v>-30</v>
      </c>
      <c r="Z352" s="185"/>
    </row>
    <row r="353" spans="1:26" ht="73.150000000000006" customHeight="1">
      <c r="A353" s="126">
        <v>337</v>
      </c>
      <c r="B353" s="137" t="str">
        <f t="shared" si="18"/>
        <v>фото</v>
      </c>
      <c r="C353" s="137"/>
      <c r="D353" s="82">
        <v>14689</v>
      </c>
      <c r="E353" s="83" t="s">
        <v>652</v>
      </c>
      <c r="F353" s="84" t="s">
        <v>596</v>
      </c>
      <c r="G353" s="85" t="s">
        <v>959</v>
      </c>
      <c r="H353" s="146" t="s">
        <v>495</v>
      </c>
      <c r="I353" s="146" t="s">
        <v>1249</v>
      </c>
      <c r="J353" s="86">
        <v>583.29999999999995</v>
      </c>
      <c r="K353" s="109">
        <v>5</v>
      </c>
      <c r="L353" s="75"/>
      <c r="M353" s="107">
        <f t="shared" si="19"/>
        <v>0</v>
      </c>
      <c r="N353" s="108" t="s">
        <v>694</v>
      </c>
      <c r="O353" s="129">
        <v>2115001146898</v>
      </c>
      <c r="P353" s="155"/>
      <c r="Q353" s="155"/>
      <c r="R353" s="18" t="s">
        <v>652</v>
      </c>
      <c r="S353" s="18"/>
      <c r="T353" s="2" t="s">
        <v>653</v>
      </c>
      <c r="U353" s="19" t="s">
        <v>180</v>
      </c>
      <c r="V353" s="12">
        <v>-30</v>
      </c>
      <c r="Z353" s="185"/>
    </row>
    <row r="354" spans="1:26" ht="73.150000000000006" customHeight="1">
      <c r="A354" s="126">
        <v>338</v>
      </c>
      <c r="B354" s="137" t="str">
        <f t="shared" si="18"/>
        <v>фото</v>
      </c>
      <c r="C354" s="137"/>
      <c r="D354" s="82">
        <v>14690</v>
      </c>
      <c r="E354" s="83" t="s">
        <v>652</v>
      </c>
      <c r="F354" s="84" t="s">
        <v>596</v>
      </c>
      <c r="G354" s="85" t="s">
        <v>959</v>
      </c>
      <c r="H354" s="146" t="s">
        <v>505</v>
      </c>
      <c r="I354" s="146" t="s">
        <v>1249</v>
      </c>
      <c r="J354" s="86">
        <v>846.5</v>
      </c>
      <c r="K354" s="109">
        <v>1</v>
      </c>
      <c r="L354" s="75"/>
      <c r="M354" s="107">
        <f t="shared" si="19"/>
        <v>0</v>
      </c>
      <c r="N354" s="108" t="s">
        <v>694</v>
      </c>
      <c r="O354" s="129">
        <v>2115001146904</v>
      </c>
      <c r="P354" s="155"/>
      <c r="Q354" s="155"/>
      <c r="R354" s="18" t="s">
        <v>652</v>
      </c>
      <c r="S354" s="18"/>
      <c r="T354" s="2" t="s">
        <v>653</v>
      </c>
      <c r="U354" s="19" t="s">
        <v>180</v>
      </c>
      <c r="V354" s="12">
        <v>-30</v>
      </c>
      <c r="Z354" s="185"/>
    </row>
    <row r="355" spans="1:26" ht="60.95" customHeight="1">
      <c r="A355" s="126">
        <v>339</v>
      </c>
      <c r="B355" s="137" t="str">
        <f t="shared" si="18"/>
        <v>фото</v>
      </c>
      <c r="C355" s="137" t="str">
        <f t="shared" si="17"/>
        <v>фото</v>
      </c>
      <c r="D355" s="82">
        <v>4886</v>
      </c>
      <c r="E355" s="83" t="s">
        <v>227</v>
      </c>
      <c r="F355" s="84" t="s">
        <v>596</v>
      </c>
      <c r="G355" s="85" t="s">
        <v>163</v>
      </c>
      <c r="H355" s="146" t="s">
        <v>504</v>
      </c>
      <c r="I355" s="184" t="s">
        <v>1255</v>
      </c>
      <c r="J355" s="86">
        <v>441.9</v>
      </c>
      <c r="K355" s="109">
        <v>5</v>
      </c>
      <c r="L355" s="75"/>
      <c r="M355" s="107">
        <f t="shared" si="19"/>
        <v>0</v>
      </c>
      <c r="N355" s="108"/>
      <c r="O355" s="129">
        <v>4607109941119</v>
      </c>
      <c r="P355" s="155"/>
      <c r="Q355" s="155"/>
      <c r="R355" s="18" t="s">
        <v>381</v>
      </c>
      <c r="S355" s="18" t="s">
        <v>382</v>
      </c>
      <c r="T355" s="2" t="s">
        <v>61</v>
      </c>
      <c r="U355" s="19">
        <v>200</v>
      </c>
      <c r="V355" s="12">
        <v>-30</v>
      </c>
      <c r="Z355" s="185"/>
    </row>
    <row r="356" spans="1:26" ht="60.95" customHeight="1">
      <c r="A356" s="126">
        <v>340</v>
      </c>
      <c r="B356" s="137" t="str">
        <f t="shared" si="18"/>
        <v>фото</v>
      </c>
      <c r="C356" s="137" t="str">
        <f t="shared" si="18"/>
        <v>фото</v>
      </c>
      <c r="D356" s="82">
        <v>14691</v>
      </c>
      <c r="E356" s="83" t="s">
        <v>227</v>
      </c>
      <c r="F356" s="84" t="s">
        <v>596</v>
      </c>
      <c r="G356" s="85" t="s">
        <v>163</v>
      </c>
      <c r="H356" s="146" t="s">
        <v>495</v>
      </c>
      <c r="I356" s="146" t="s">
        <v>1249</v>
      </c>
      <c r="J356" s="86">
        <v>583.29999999999995</v>
      </c>
      <c r="K356" s="109">
        <v>5</v>
      </c>
      <c r="L356" s="75"/>
      <c r="M356" s="107">
        <f t="shared" si="19"/>
        <v>0</v>
      </c>
      <c r="N356" s="108" t="s">
        <v>694</v>
      </c>
      <c r="O356" s="129">
        <v>2115001146911</v>
      </c>
      <c r="P356" s="155"/>
      <c r="Q356" s="155"/>
      <c r="R356" s="18" t="s">
        <v>381</v>
      </c>
      <c r="S356" s="18" t="s">
        <v>382</v>
      </c>
      <c r="T356" s="2" t="s">
        <v>61</v>
      </c>
      <c r="U356" s="19">
        <v>200</v>
      </c>
      <c r="V356" s="12">
        <v>-30</v>
      </c>
      <c r="Z356" s="185"/>
    </row>
    <row r="357" spans="1:26" ht="60.95" customHeight="1">
      <c r="A357" s="126">
        <v>341</v>
      </c>
      <c r="B357" s="137" t="str">
        <f t="shared" si="18"/>
        <v>фото</v>
      </c>
      <c r="C357" s="137" t="str">
        <f t="shared" si="18"/>
        <v>фото</v>
      </c>
      <c r="D357" s="82">
        <v>7285</v>
      </c>
      <c r="E357" s="83" t="s">
        <v>227</v>
      </c>
      <c r="F357" s="84" t="s">
        <v>596</v>
      </c>
      <c r="G357" s="85" t="s">
        <v>163</v>
      </c>
      <c r="H357" s="146" t="s">
        <v>505</v>
      </c>
      <c r="I357" s="146" t="s">
        <v>1249</v>
      </c>
      <c r="J357" s="86">
        <v>846.5</v>
      </c>
      <c r="K357" s="109">
        <v>1</v>
      </c>
      <c r="L357" s="75"/>
      <c r="M357" s="107">
        <f t="shared" si="19"/>
        <v>0</v>
      </c>
      <c r="N357" s="108" t="s">
        <v>694</v>
      </c>
      <c r="O357" s="129">
        <v>2115001072852</v>
      </c>
      <c r="P357" s="155"/>
      <c r="Q357" s="155"/>
      <c r="R357" s="18" t="s">
        <v>381</v>
      </c>
      <c r="S357" s="18" t="s">
        <v>382</v>
      </c>
      <c r="T357" s="2" t="s">
        <v>61</v>
      </c>
      <c r="U357" s="19">
        <v>200</v>
      </c>
      <c r="V357" s="12">
        <v>-30</v>
      </c>
      <c r="Z357" s="185"/>
    </row>
    <row r="358" spans="1:26" ht="61.15" customHeight="1">
      <c r="A358" s="126">
        <v>342</v>
      </c>
      <c r="B358" s="137" t="str">
        <f t="shared" si="18"/>
        <v>фото</v>
      </c>
      <c r="C358" s="137"/>
      <c r="D358" s="82">
        <v>14693</v>
      </c>
      <c r="E358" s="83" t="s">
        <v>731</v>
      </c>
      <c r="F358" s="84" t="s">
        <v>596</v>
      </c>
      <c r="G358" s="85" t="s">
        <v>732</v>
      </c>
      <c r="H358" s="146" t="s">
        <v>416</v>
      </c>
      <c r="I358" s="184" t="s">
        <v>1255</v>
      </c>
      <c r="J358" s="86">
        <v>569.70000000000005</v>
      </c>
      <c r="K358" s="109">
        <v>5</v>
      </c>
      <c r="L358" s="75"/>
      <c r="M358" s="107">
        <f t="shared" si="19"/>
        <v>0</v>
      </c>
      <c r="N358" s="108" t="s">
        <v>694</v>
      </c>
      <c r="O358" s="129">
        <v>4607109911730</v>
      </c>
      <c r="P358" s="155"/>
      <c r="Q358" s="155"/>
      <c r="R358" s="18" t="s">
        <v>731</v>
      </c>
      <c r="S358" s="18"/>
      <c r="T358" s="2" t="s">
        <v>733</v>
      </c>
      <c r="U358" s="19">
        <v>80</v>
      </c>
      <c r="V358" s="12">
        <v>-30</v>
      </c>
      <c r="Z358" s="185"/>
    </row>
    <row r="359" spans="1:26" ht="61.15" customHeight="1">
      <c r="A359" s="126">
        <v>343</v>
      </c>
      <c r="B359" s="137" t="str">
        <f t="shared" si="18"/>
        <v>фото</v>
      </c>
      <c r="C359" s="137"/>
      <c r="D359" s="82">
        <v>14694</v>
      </c>
      <c r="E359" s="83" t="s">
        <v>731</v>
      </c>
      <c r="F359" s="84" t="s">
        <v>596</v>
      </c>
      <c r="G359" s="85" t="s">
        <v>732</v>
      </c>
      <c r="H359" s="146" t="s">
        <v>495</v>
      </c>
      <c r="I359" s="146" t="s">
        <v>1249</v>
      </c>
      <c r="J359" s="86">
        <v>610.70000000000005</v>
      </c>
      <c r="K359" s="109">
        <v>5</v>
      </c>
      <c r="L359" s="75"/>
      <c r="M359" s="107">
        <f t="shared" si="19"/>
        <v>0</v>
      </c>
      <c r="N359" s="108" t="s">
        <v>694</v>
      </c>
      <c r="O359" s="129">
        <v>2115001146942</v>
      </c>
      <c r="P359" s="155"/>
      <c r="Q359" s="155"/>
      <c r="R359" s="18" t="s">
        <v>731</v>
      </c>
      <c r="S359" s="18"/>
      <c r="T359" s="2" t="s">
        <v>733</v>
      </c>
      <c r="U359" s="19">
        <v>80</v>
      </c>
      <c r="V359" s="12">
        <v>-30</v>
      </c>
      <c r="Z359" s="185"/>
    </row>
    <row r="360" spans="1:26" ht="61.15" customHeight="1">
      <c r="A360" s="126">
        <v>344</v>
      </c>
      <c r="B360" s="137" t="str">
        <f t="shared" si="18"/>
        <v>фото</v>
      </c>
      <c r="C360" s="137"/>
      <c r="D360" s="82">
        <v>14695</v>
      </c>
      <c r="E360" s="83" t="s">
        <v>731</v>
      </c>
      <c r="F360" s="84" t="s">
        <v>596</v>
      </c>
      <c r="G360" s="85" t="s">
        <v>732</v>
      </c>
      <c r="H360" s="146" t="s">
        <v>505</v>
      </c>
      <c r="I360" s="146" t="s">
        <v>1249</v>
      </c>
      <c r="J360" s="86">
        <v>846.5</v>
      </c>
      <c r="K360" s="109">
        <v>1</v>
      </c>
      <c r="L360" s="75"/>
      <c r="M360" s="107">
        <f t="shared" si="19"/>
        <v>0</v>
      </c>
      <c r="N360" s="108" t="s">
        <v>694</v>
      </c>
      <c r="O360" s="129">
        <v>2115001146959</v>
      </c>
      <c r="P360" s="155"/>
      <c r="Q360" s="155"/>
      <c r="R360" s="18" t="s">
        <v>731</v>
      </c>
      <c r="S360" s="18"/>
      <c r="T360" s="2" t="s">
        <v>733</v>
      </c>
      <c r="U360" s="19">
        <v>80</v>
      </c>
      <c r="V360" s="12">
        <v>-30</v>
      </c>
      <c r="Z360" s="185"/>
    </row>
    <row r="361" spans="1:26" ht="72.95" customHeight="1">
      <c r="A361" s="126">
        <v>345</v>
      </c>
      <c r="B361" s="137" t="str">
        <f t="shared" si="18"/>
        <v>фото</v>
      </c>
      <c r="C361" s="1"/>
      <c r="D361" s="82">
        <v>12698</v>
      </c>
      <c r="E361" s="83" t="s">
        <v>960</v>
      </c>
      <c r="F361" s="84" t="s">
        <v>596</v>
      </c>
      <c r="G361" s="85" t="s">
        <v>961</v>
      </c>
      <c r="H361" s="146" t="s">
        <v>504</v>
      </c>
      <c r="I361" s="184" t="s">
        <v>1255</v>
      </c>
      <c r="J361" s="86">
        <v>454.7</v>
      </c>
      <c r="K361" s="109">
        <v>5</v>
      </c>
      <c r="L361" s="75"/>
      <c r="M361" s="107">
        <f t="shared" si="19"/>
        <v>0</v>
      </c>
      <c r="N361" s="108" t="s">
        <v>694</v>
      </c>
      <c r="O361" s="129">
        <v>4607109935880</v>
      </c>
      <c r="P361" s="155"/>
      <c r="Q361" s="155"/>
      <c r="R361" s="18" t="s">
        <v>960</v>
      </c>
      <c r="S361" s="18"/>
      <c r="T361" s="2" t="s">
        <v>999</v>
      </c>
      <c r="U361" s="19">
        <v>150</v>
      </c>
      <c r="V361" s="12">
        <v>-30</v>
      </c>
      <c r="Z361" s="185"/>
    </row>
    <row r="362" spans="1:26" ht="85.9" customHeight="1">
      <c r="A362" s="126">
        <v>346</v>
      </c>
      <c r="B362" s="137" t="str">
        <f t="shared" si="18"/>
        <v>фото</v>
      </c>
      <c r="C362" s="137" t="str">
        <f t="shared" si="18"/>
        <v>фото</v>
      </c>
      <c r="D362" s="82">
        <v>4887</v>
      </c>
      <c r="E362" s="83" t="s">
        <v>962</v>
      </c>
      <c r="F362" s="84" t="s">
        <v>596</v>
      </c>
      <c r="G362" s="85" t="s">
        <v>963</v>
      </c>
      <c r="H362" s="146" t="s">
        <v>416</v>
      </c>
      <c r="I362" s="184" t="s">
        <v>1255</v>
      </c>
      <c r="J362" s="86">
        <v>468.4</v>
      </c>
      <c r="K362" s="109">
        <v>5</v>
      </c>
      <c r="L362" s="75"/>
      <c r="M362" s="107">
        <f t="shared" si="19"/>
        <v>0</v>
      </c>
      <c r="N362" s="108"/>
      <c r="O362" s="129">
        <v>4607109941126</v>
      </c>
      <c r="P362" s="155"/>
      <c r="Q362" s="155"/>
      <c r="R362" s="18" t="s">
        <v>962</v>
      </c>
      <c r="S362" s="18" t="s">
        <v>1000</v>
      </c>
      <c r="T362" s="2" t="s">
        <v>1001</v>
      </c>
      <c r="U362" s="19">
        <v>120</v>
      </c>
      <c r="V362" s="12">
        <v>-30</v>
      </c>
      <c r="Z362" s="185"/>
    </row>
    <row r="363" spans="1:26" ht="85.9" customHeight="1">
      <c r="A363" s="126">
        <v>347</v>
      </c>
      <c r="B363" s="137" t="str">
        <f t="shared" si="18"/>
        <v>фото</v>
      </c>
      <c r="C363" s="137" t="str">
        <f t="shared" si="18"/>
        <v>фото</v>
      </c>
      <c r="D363" s="82">
        <v>6348</v>
      </c>
      <c r="E363" s="83" t="s">
        <v>962</v>
      </c>
      <c r="F363" s="84" t="s">
        <v>596</v>
      </c>
      <c r="G363" s="85" t="s">
        <v>963</v>
      </c>
      <c r="H363" s="146" t="s">
        <v>495</v>
      </c>
      <c r="I363" s="146" t="s">
        <v>1249</v>
      </c>
      <c r="J363" s="86">
        <v>566.4</v>
      </c>
      <c r="K363" s="109">
        <v>5</v>
      </c>
      <c r="L363" s="75"/>
      <c r="M363" s="107">
        <f t="shared" si="19"/>
        <v>0</v>
      </c>
      <c r="N363" s="108" t="s">
        <v>944</v>
      </c>
      <c r="O363" s="129">
        <v>2115001177212</v>
      </c>
      <c r="P363" s="155"/>
      <c r="Q363" s="155"/>
      <c r="R363" s="18" t="s">
        <v>962</v>
      </c>
      <c r="S363" s="18" t="s">
        <v>1000</v>
      </c>
      <c r="T363" s="2" t="s">
        <v>1001</v>
      </c>
      <c r="U363" s="19">
        <v>120</v>
      </c>
      <c r="V363" s="12">
        <v>-30</v>
      </c>
      <c r="Z363" s="185"/>
    </row>
    <row r="364" spans="1:26" ht="61.5" customHeight="1">
      <c r="A364" s="126">
        <v>348</v>
      </c>
      <c r="B364" s="137" t="str">
        <f t="shared" si="18"/>
        <v>фото</v>
      </c>
      <c r="C364" s="137" t="str">
        <f t="shared" si="18"/>
        <v>фото</v>
      </c>
      <c r="D364" s="82">
        <v>7248</v>
      </c>
      <c r="E364" s="83" t="s">
        <v>228</v>
      </c>
      <c r="F364" s="84" t="s">
        <v>596</v>
      </c>
      <c r="G364" s="85" t="s">
        <v>654</v>
      </c>
      <c r="H364" s="146" t="s">
        <v>505</v>
      </c>
      <c r="I364" s="146" t="s">
        <v>1249</v>
      </c>
      <c r="J364" s="86">
        <v>794.3</v>
      </c>
      <c r="K364" s="109">
        <v>1</v>
      </c>
      <c r="L364" s="75"/>
      <c r="M364" s="107">
        <f t="shared" si="19"/>
        <v>0</v>
      </c>
      <c r="N364" s="108"/>
      <c r="O364" s="129">
        <v>2115001048888</v>
      </c>
      <c r="P364" s="155"/>
      <c r="Q364" s="155"/>
      <c r="R364" s="18" t="s">
        <v>383</v>
      </c>
      <c r="S364" s="18" t="s">
        <v>384</v>
      </c>
      <c r="T364" s="2" t="s">
        <v>62</v>
      </c>
      <c r="U364" s="19">
        <v>150</v>
      </c>
      <c r="V364" s="12">
        <v>-30</v>
      </c>
      <c r="Z364" s="185"/>
    </row>
    <row r="365" spans="1:26" ht="61.5" customHeight="1">
      <c r="A365" s="126">
        <v>349</v>
      </c>
      <c r="B365" s="137" t="str">
        <f t="shared" si="18"/>
        <v>фото</v>
      </c>
      <c r="C365" s="137" t="str">
        <f t="shared" si="18"/>
        <v>фото</v>
      </c>
      <c r="D365" s="82">
        <v>2943</v>
      </c>
      <c r="E365" s="83" t="s">
        <v>228</v>
      </c>
      <c r="F365" s="84" t="s">
        <v>596</v>
      </c>
      <c r="G365" s="85" t="s">
        <v>654</v>
      </c>
      <c r="H365" s="146" t="s">
        <v>495</v>
      </c>
      <c r="I365" s="146" t="s">
        <v>1249</v>
      </c>
      <c r="J365" s="86">
        <v>544.29999999999995</v>
      </c>
      <c r="K365" s="109">
        <v>5</v>
      </c>
      <c r="L365" s="75"/>
      <c r="M365" s="107">
        <f t="shared" si="19"/>
        <v>0</v>
      </c>
      <c r="N365" s="108" t="s">
        <v>694</v>
      </c>
      <c r="O365" s="129">
        <v>2115001029436</v>
      </c>
      <c r="P365" s="155"/>
      <c r="Q365" s="155"/>
      <c r="R365" s="18" t="s">
        <v>383</v>
      </c>
      <c r="S365" s="18" t="s">
        <v>384</v>
      </c>
      <c r="T365" s="2" t="s">
        <v>62</v>
      </c>
      <c r="U365" s="19">
        <v>150</v>
      </c>
      <c r="V365" s="12">
        <v>-30</v>
      </c>
      <c r="Z365" s="185"/>
    </row>
    <row r="366" spans="1:26" ht="71.849999999999994" customHeight="1">
      <c r="A366" s="126">
        <v>350</v>
      </c>
      <c r="B366" s="137" t="str">
        <f t="shared" ref="B366:C429" si="22">HYPERLINK("https://www.gardenbulbs.ru/images/Bushes_CL/thumbnails/"&amp;R366&amp;".jpg","фото")</f>
        <v>фото</v>
      </c>
      <c r="C366" s="137"/>
      <c r="D366" s="82">
        <v>12044</v>
      </c>
      <c r="E366" s="83" t="s">
        <v>2189</v>
      </c>
      <c r="F366" s="84" t="s">
        <v>596</v>
      </c>
      <c r="G366" s="85" t="s">
        <v>2190</v>
      </c>
      <c r="H366" s="146" t="s">
        <v>504</v>
      </c>
      <c r="I366" s="184" t="s">
        <v>1255</v>
      </c>
      <c r="J366" s="86">
        <v>468.4</v>
      </c>
      <c r="K366" s="109">
        <v>5</v>
      </c>
      <c r="L366" s="75"/>
      <c r="M366" s="107">
        <f t="shared" ref="M366:M429" si="23">IFERROR(L366*J366,0)</f>
        <v>0</v>
      </c>
      <c r="N366" s="108" t="s">
        <v>694</v>
      </c>
      <c r="O366" s="129">
        <v>4607105137622</v>
      </c>
      <c r="P366" s="155"/>
      <c r="Q366" s="155"/>
      <c r="R366" s="18" t="s">
        <v>2189</v>
      </c>
      <c r="S366" s="18"/>
      <c r="T366" s="2" t="s">
        <v>2265</v>
      </c>
      <c r="U366" s="19">
        <v>150</v>
      </c>
      <c r="V366" s="12">
        <v>-30</v>
      </c>
      <c r="Z366" s="185"/>
    </row>
    <row r="367" spans="1:26" ht="60.95" customHeight="1">
      <c r="A367" s="126">
        <v>351</v>
      </c>
      <c r="B367" s="137" t="str">
        <f t="shared" si="22"/>
        <v>фото</v>
      </c>
      <c r="C367" s="137"/>
      <c r="D367" s="82">
        <v>15889</v>
      </c>
      <c r="E367" s="83" t="s">
        <v>964</v>
      </c>
      <c r="F367" s="84" t="s">
        <v>596</v>
      </c>
      <c r="G367" s="85" t="s">
        <v>965</v>
      </c>
      <c r="H367" s="146" t="s">
        <v>505</v>
      </c>
      <c r="I367" s="146" t="s">
        <v>1249</v>
      </c>
      <c r="J367" s="86">
        <v>794.3</v>
      </c>
      <c r="K367" s="109">
        <v>1</v>
      </c>
      <c r="L367" s="75"/>
      <c r="M367" s="107">
        <f t="shared" si="23"/>
        <v>0</v>
      </c>
      <c r="N367" s="108" t="s">
        <v>694</v>
      </c>
      <c r="O367" s="129">
        <v>2115001158891</v>
      </c>
      <c r="P367" s="155"/>
      <c r="Q367" s="155"/>
      <c r="R367" s="18" t="s">
        <v>964</v>
      </c>
      <c r="S367" s="18"/>
      <c r="T367" s="2" t="s">
        <v>1002</v>
      </c>
      <c r="U367" s="19">
        <v>150</v>
      </c>
      <c r="V367" s="12">
        <v>-30</v>
      </c>
      <c r="Z367" s="185"/>
    </row>
    <row r="368" spans="1:26" ht="60.95" customHeight="1">
      <c r="A368" s="126">
        <v>352</v>
      </c>
      <c r="B368" s="137" t="str">
        <f t="shared" si="22"/>
        <v>фото</v>
      </c>
      <c r="C368" s="137"/>
      <c r="D368" s="82">
        <v>12700</v>
      </c>
      <c r="E368" s="83" t="s">
        <v>964</v>
      </c>
      <c r="F368" s="84" t="s">
        <v>596</v>
      </c>
      <c r="G368" s="85" t="s">
        <v>965</v>
      </c>
      <c r="H368" s="146" t="s">
        <v>495</v>
      </c>
      <c r="I368" s="146" t="s">
        <v>1249</v>
      </c>
      <c r="J368" s="86">
        <v>566.4</v>
      </c>
      <c r="K368" s="109">
        <v>5</v>
      </c>
      <c r="L368" s="75"/>
      <c r="M368" s="107">
        <f t="shared" si="23"/>
        <v>0</v>
      </c>
      <c r="N368" s="108" t="s">
        <v>944</v>
      </c>
      <c r="O368" s="129">
        <v>2115001127002</v>
      </c>
      <c r="P368" s="155"/>
      <c r="Q368" s="155"/>
      <c r="R368" s="18" t="s">
        <v>964</v>
      </c>
      <c r="S368" s="18"/>
      <c r="T368" s="2" t="s">
        <v>1002</v>
      </c>
      <c r="U368" s="19">
        <v>150</v>
      </c>
      <c r="V368" s="12">
        <v>-30</v>
      </c>
      <c r="Z368" s="185"/>
    </row>
    <row r="369" spans="1:26" ht="89.45" customHeight="1">
      <c r="A369" s="126">
        <v>353</v>
      </c>
      <c r="B369" s="137" t="str">
        <f t="shared" si="22"/>
        <v>фото</v>
      </c>
      <c r="C369" s="137"/>
      <c r="D369" s="82">
        <v>15929</v>
      </c>
      <c r="E369" s="83" t="s">
        <v>966</v>
      </c>
      <c r="F369" s="84" t="s">
        <v>596</v>
      </c>
      <c r="G369" s="85" t="s">
        <v>967</v>
      </c>
      <c r="H369" s="146" t="s">
        <v>505</v>
      </c>
      <c r="I369" s="146" t="s">
        <v>1249</v>
      </c>
      <c r="J369" s="86">
        <v>794.3</v>
      </c>
      <c r="K369" s="109">
        <v>1</v>
      </c>
      <c r="L369" s="75"/>
      <c r="M369" s="107">
        <f t="shared" si="23"/>
        <v>0</v>
      </c>
      <c r="N369" s="108" t="s">
        <v>694</v>
      </c>
      <c r="O369" s="129">
        <v>2115001127026</v>
      </c>
      <c r="P369" s="155"/>
      <c r="Q369" s="155"/>
      <c r="R369" s="18" t="s">
        <v>966</v>
      </c>
      <c r="S369" s="18"/>
      <c r="T369" s="2" t="s">
        <v>1184</v>
      </c>
      <c r="U369" s="19">
        <v>120</v>
      </c>
      <c r="V369" s="12">
        <v>-34</v>
      </c>
      <c r="Z369" s="185"/>
    </row>
    <row r="370" spans="1:26" ht="85.15" customHeight="1">
      <c r="A370" s="126">
        <v>354</v>
      </c>
      <c r="B370" s="137" t="str">
        <f t="shared" si="22"/>
        <v>фото</v>
      </c>
      <c r="C370" s="137"/>
      <c r="D370" s="82">
        <v>16634</v>
      </c>
      <c r="E370" s="83" t="s">
        <v>2191</v>
      </c>
      <c r="F370" s="84" t="s">
        <v>596</v>
      </c>
      <c r="G370" s="85" t="s">
        <v>2192</v>
      </c>
      <c r="H370" s="146" t="s">
        <v>416</v>
      </c>
      <c r="I370" s="184" t="s">
        <v>1255</v>
      </c>
      <c r="J370" s="86">
        <v>468.4</v>
      </c>
      <c r="K370" s="109">
        <v>5</v>
      </c>
      <c r="L370" s="75"/>
      <c r="M370" s="107">
        <f t="shared" si="23"/>
        <v>0</v>
      </c>
      <c r="N370" s="108" t="s">
        <v>694</v>
      </c>
      <c r="O370" s="129">
        <v>4607109937808</v>
      </c>
      <c r="P370" s="155"/>
      <c r="Q370" s="155"/>
      <c r="R370" s="18" t="s">
        <v>2191</v>
      </c>
      <c r="S370" s="18"/>
      <c r="T370" s="2" t="s">
        <v>2266</v>
      </c>
      <c r="U370" s="19" t="s">
        <v>506</v>
      </c>
      <c r="V370" s="12">
        <v>-30</v>
      </c>
      <c r="Z370" s="185"/>
    </row>
    <row r="371" spans="1:26" ht="85.15" customHeight="1">
      <c r="A371" s="126">
        <v>355</v>
      </c>
      <c r="B371" s="137" t="str">
        <f t="shared" si="22"/>
        <v>фото</v>
      </c>
      <c r="C371" s="137"/>
      <c r="D371" s="82">
        <v>6351</v>
      </c>
      <c r="E371" s="83" t="s">
        <v>2191</v>
      </c>
      <c r="F371" s="84" t="s">
        <v>596</v>
      </c>
      <c r="G371" s="85" t="s">
        <v>2192</v>
      </c>
      <c r="H371" s="146" t="s">
        <v>495</v>
      </c>
      <c r="I371" s="146" t="s">
        <v>1249</v>
      </c>
      <c r="J371" s="86">
        <v>610.70000000000005</v>
      </c>
      <c r="K371" s="109">
        <v>5</v>
      </c>
      <c r="L371" s="75"/>
      <c r="M371" s="107">
        <f t="shared" si="23"/>
        <v>0</v>
      </c>
      <c r="N371" s="108" t="s">
        <v>944</v>
      </c>
      <c r="O371" s="129">
        <v>2115001177229</v>
      </c>
      <c r="P371" s="155"/>
      <c r="Q371" s="155"/>
      <c r="R371" s="18" t="s">
        <v>2191</v>
      </c>
      <c r="S371" s="18"/>
      <c r="T371" s="2" t="s">
        <v>2266</v>
      </c>
      <c r="U371" s="19" t="s">
        <v>506</v>
      </c>
      <c r="V371" s="12">
        <v>-30</v>
      </c>
      <c r="Z371" s="185"/>
    </row>
    <row r="372" spans="1:26" ht="72.75" customHeight="1">
      <c r="A372" s="126">
        <v>356</v>
      </c>
      <c r="B372" s="137" t="str">
        <f t="shared" si="22"/>
        <v>фото</v>
      </c>
      <c r="C372" s="137" t="str">
        <f t="shared" ref="C372:C376" si="24">HYPERLINK("https://www.gardenbulbs.ru/images/Bushes_CL/thumbnails/"&amp;S372&amp;".jpg","фото")</f>
        <v>фото</v>
      </c>
      <c r="D372" s="82">
        <v>7305</v>
      </c>
      <c r="E372" s="83" t="s">
        <v>968</v>
      </c>
      <c r="F372" s="84" t="s">
        <v>596</v>
      </c>
      <c r="G372" s="85" t="s">
        <v>969</v>
      </c>
      <c r="H372" s="146" t="s">
        <v>416</v>
      </c>
      <c r="I372" s="184" t="s">
        <v>1255</v>
      </c>
      <c r="J372" s="86">
        <v>468.4</v>
      </c>
      <c r="K372" s="109">
        <v>5</v>
      </c>
      <c r="L372" s="75"/>
      <c r="M372" s="107">
        <f t="shared" si="23"/>
        <v>0</v>
      </c>
      <c r="N372" s="108"/>
      <c r="O372" s="129">
        <v>4607109949498</v>
      </c>
      <c r="P372" s="155"/>
      <c r="Q372" s="155"/>
      <c r="R372" s="18" t="s">
        <v>1003</v>
      </c>
      <c r="S372" s="18" t="s">
        <v>1004</v>
      </c>
      <c r="T372" s="2" t="s">
        <v>1005</v>
      </c>
      <c r="U372" s="19" t="s">
        <v>82</v>
      </c>
      <c r="V372" s="12">
        <v>-34</v>
      </c>
      <c r="Z372" s="185"/>
    </row>
    <row r="373" spans="1:26" ht="72.75" customHeight="1">
      <c r="A373" s="126">
        <v>357</v>
      </c>
      <c r="B373" s="137" t="str">
        <f t="shared" si="22"/>
        <v>фото</v>
      </c>
      <c r="C373" s="137" t="str">
        <f t="shared" si="24"/>
        <v>фото</v>
      </c>
      <c r="D373" s="82">
        <v>12703</v>
      </c>
      <c r="E373" s="83" t="s">
        <v>968</v>
      </c>
      <c r="F373" s="84" t="s">
        <v>596</v>
      </c>
      <c r="G373" s="85" t="s">
        <v>969</v>
      </c>
      <c r="H373" s="146" t="s">
        <v>495</v>
      </c>
      <c r="I373" s="146" t="s">
        <v>1249</v>
      </c>
      <c r="J373" s="86">
        <v>610.70000000000005</v>
      </c>
      <c r="K373" s="109">
        <v>5</v>
      </c>
      <c r="L373" s="75"/>
      <c r="M373" s="107">
        <f t="shared" si="23"/>
        <v>0</v>
      </c>
      <c r="N373" s="108" t="s">
        <v>694</v>
      </c>
      <c r="O373" s="129">
        <v>2115001127033</v>
      </c>
      <c r="P373" s="155"/>
      <c r="Q373" s="155"/>
      <c r="R373" s="18" t="s">
        <v>1003</v>
      </c>
      <c r="S373" s="18" t="s">
        <v>1004</v>
      </c>
      <c r="T373" s="2" t="s">
        <v>1005</v>
      </c>
      <c r="U373" s="19" t="s">
        <v>82</v>
      </c>
      <c r="V373" s="12">
        <v>-34</v>
      </c>
      <c r="Z373" s="185"/>
    </row>
    <row r="374" spans="1:26" ht="79.900000000000006" customHeight="1">
      <c r="A374" s="126">
        <v>358</v>
      </c>
      <c r="B374" s="137" t="str">
        <f t="shared" si="22"/>
        <v>фото</v>
      </c>
      <c r="C374" s="137" t="str">
        <f t="shared" si="24"/>
        <v>фото</v>
      </c>
      <c r="D374" s="82">
        <v>10918</v>
      </c>
      <c r="E374" s="83" t="s">
        <v>14</v>
      </c>
      <c r="F374" s="84" t="s">
        <v>596</v>
      </c>
      <c r="G374" s="85" t="s">
        <v>601</v>
      </c>
      <c r="H374" s="146" t="s">
        <v>416</v>
      </c>
      <c r="I374" s="184" t="s">
        <v>1255</v>
      </c>
      <c r="J374" s="86">
        <v>468.4</v>
      </c>
      <c r="K374" s="109">
        <v>5</v>
      </c>
      <c r="L374" s="75"/>
      <c r="M374" s="107">
        <f t="shared" si="23"/>
        <v>0</v>
      </c>
      <c r="N374" s="108"/>
      <c r="O374" s="129">
        <v>4607109924297</v>
      </c>
      <c r="P374" s="155"/>
      <c r="Q374" s="155"/>
      <c r="R374" s="18" t="s">
        <v>385</v>
      </c>
      <c r="S374" s="18" t="s">
        <v>386</v>
      </c>
      <c r="T374" s="2" t="s">
        <v>314</v>
      </c>
      <c r="U374" s="19">
        <v>150</v>
      </c>
      <c r="V374" s="12">
        <v>-30</v>
      </c>
      <c r="Z374" s="185"/>
    </row>
    <row r="375" spans="1:26" ht="79.900000000000006" customHeight="1">
      <c r="A375" s="126">
        <v>359</v>
      </c>
      <c r="B375" s="137" t="str">
        <f t="shared" si="22"/>
        <v>фото</v>
      </c>
      <c r="C375" s="137" t="str">
        <f t="shared" si="24"/>
        <v>фото</v>
      </c>
      <c r="D375" s="82">
        <v>1225</v>
      </c>
      <c r="E375" s="83" t="s">
        <v>14</v>
      </c>
      <c r="F375" s="84" t="s">
        <v>596</v>
      </c>
      <c r="G375" s="85" t="s">
        <v>601</v>
      </c>
      <c r="H375" s="146" t="s">
        <v>495</v>
      </c>
      <c r="I375" s="146" t="s">
        <v>1249</v>
      </c>
      <c r="J375" s="86">
        <v>610.70000000000005</v>
      </c>
      <c r="K375" s="109">
        <v>5</v>
      </c>
      <c r="L375" s="75"/>
      <c r="M375" s="107">
        <f t="shared" si="23"/>
        <v>0</v>
      </c>
      <c r="N375" s="108" t="s">
        <v>694</v>
      </c>
      <c r="O375" s="129">
        <v>2115001012254</v>
      </c>
      <c r="P375" s="155"/>
      <c r="Q375" s="155"/>
      <c r="R375" s="18" t="s">
        <v>385</v>
      </c>
      <c r="S375" s="18" t="s">
        <v>386</v>
      </c>
      <c r="T375" s="2" t="s">
        <v>314</v>
      </c>
      <c r="U375" s="19">
        <v>150</v>
      </c>
      <c r="V375" s="12">
        <v>-30</v>
      </c>
      <c r="Z375" s="185"/>
    </row>
    <row r="376" spans="1:26" ht="79.900000000000006" customHeight="1">
      <c r="A376" s="126">
        <v>360</v>
      </c>
      <c r="B376" s="137" t="str">
        <f t="shared" si="22"/>
        <v>фото</v>
      </c>
      <c r="C376" s="137" t="str">
        <f t="shared" si="24"/>
        <v>фото</v>
      </c>
      <c r="D376" s="82">
        <v>7260</v>
      </c>
      <c r="E376" s="83" t="s">
        <v>14</v>
      </c>
      <c r="F376" s="84" t="s">
        <v>596</v>
      </c>
      <c r="G376" s="85" t="s">
        <v>601</v>
      </c>
      <c r="H376" s="146" t="s">
        <v>505</v>
      </c>
      <c r="I376" s="146" t="s">
        <v>1249</v>
      </c>
      <c r="J376" s="86">
        <v>794.3</v>
      </c>
      <c r="K376" s="109">
        <v>1</v>
      </c>
      <c r="L376" s="75"/>
      <c r="M376" s="107">
        <f t="shared" si="23"/>
        <v>0</v>
      </c>
      <c r="N376" s="108" t="s">
        <v>694</v>
      </c>
      <c r="O376" s="129">
        <v>2115001072609</v>
      </c>
      <c r="P376" s="155"/>
      <c r="Q376" s="155"/>
      <c r="R376" s="18" t="s">
        <v>385</v>
      </c>
      <c r="S376" s="18" t="s">
        <v>386</v>
      </c>
      <c r="T376" s="2" t="s">
        <v>314</v>
      </c>
      <c r="U376" s="19">
        <v>150</v>
      </c>
      <c r="V376" s="12">
        <v>-30</v>
      </c>
      <c r="Z376" s="185"/>
    </row>
    <row r="377" spans="1:26" ht="45.2" customHeight="1">
      <c r="A377" s="126">
        <v>361</v>
      </c>
      <c r="B377" s="137" t="str">
        <f t="shared" si="22"/>
        <v>фото</v>
      </c>
      <c r="C377" s="1"/>
      <c r="D377" s="82">
        <v>16635</v>
      </c>
      <c r="E377" s="83" t="s">
        <v>1833</v>
      </c>
      <c r="F377" s="84" t="s">
        <v>596</v>
      </c>
      <c r="G377" s="85" t="s">
        <v>1834</v>
      </c>
      <c r="H377" s="146" t="s">
        <v>416</v>
      </c>
      <c r="I377" s="184" t="s">
        <v>1255</v>
      </c>
      <c r="J377" s="86">
        <v>569.70000000000005</v>
      </c>
      <c r="K377" s="109">
        <v>5</v>
      </c>
      <c r="L377" s="75"/>
      <c r="M377" s="107">
        <f t="shared" si="23"/>
        <v>0</v>
      </c>
      <c r="N377" s="108" t="s">
        <v>694</v>
      </c>
      <c r="O377" s="129">
        <v>4607109924747</v>
      </c>
      <c r="P377" s="155"/>
      <c r="Q377" s="155"/>
      <c r="R377" s="18" t="s">
        <v>1833</v>
      </c>
      <c r="S377" s="18"/>
      <c r="T377" s="2" t="s">
        <v>1982</v>
      </c>
      <c r="U377" s="19" t="s">
        <v>180</v>
      </c>
      <c r="V377" s="12">
        <v>-30</v>
      </c>
      <c r="Z377" s="185"/>
    </row>
    <row r="378" spans="1:26" ht="60.95" customHeight="1">
      <c r="A378" s="126">
        <v>362</v>
      </c>
      <c r="B378" s="137" t="str">
        <f t="shared" si="22"/>
        <v>фото</v>
      </c>
      <c r="C378" s="137" t="str">
        <f t="shared" si="22"/>
        <v>фото</v>
      </c>
      <c r="D378" s="82">
        <v>6353</v>
      </c>
      <c r="E378" s="83" t="s">
        <v>2781</v>
      </c>
      <c r="F378" s="84" t="s">
        <v>596</v>
      </c>
      <c r="G378" s="85" t="s">
        <v>2782</v>
      </c>
      <c r="H378" s="146" t="s">
        <v>416</v>
      </c>
      <c r="I378" s="146" t="s">
        <v>1249</v>
      </c>
      <c r="J378" s="86">
        <v>867.4</v>
      </c>
      <c r="K378" s="109">
        <v>1</v>
      </c>
      <c r="L378" s="75"/>
      <c r="M378" s="107">
        <f t="shared" si="23"/>
        <v>0</v>
      </c>
      <c r="N378" s="108" t="s">
        <v>944</v>
      </c>
      <c r="O378" s="129">
        <v>2115001177236</v>
      </c>
      <c r="P378" s="155"/>
      <c r="Q378" s="155"/>
      <c r="R378" s="18" t="s">
        <v>3472</v>
      </c>
      <c r="S378" s="18" t="s">
        <v>3039</v>
      </c>
      <c r="T378" s="2" t="s">
        <v>3040</v>
      </c>
      <c r="U378" s="19" t="s">
        <v>180</v>
      </c>
      <c r="V378" s="12">
        <v>-30</v>
      </c>
      <c r="Z378" s="185"/>
    </row>
    <row r="379" spans="1:26" ht="80.099999999999994" customHeight="1">
      <c r="A379" s="126">
        <v>363</v>
      </c>
      <c r="B379" s="137" t="str">
        <f t="shared" si="22"/>
        <v>фото</v>
      </c>
      <c r="C379" s="137"/>
      <c r="D379" s="82">
        <v>6108</v>
      </c>
      <c r="E379" s="83" t="s">
        <v>2193</v>
      </c>
      <c r="F379" s="84" t="s">
        <v>596</v>
      </c>
      <c r="G379" s="85" t="s">
        <v>2194</v>
      </c>
      <c r="H379" s="146" t="s">
        <v>416</v>
      </c>
      <c r="I379" s="184" t="s">
        <v>1255</v>
      </c>
      <c r="J379" s="86">
        <v>660.2</v>
      </c>
      <c r="K379" s="109">
        <v>5</v>
      </c>
      <c r="L379" s="75"/>
      <c r="M379" s="107">
        <f t="shared" si="23"/>
        <v>0</v>
      </c>
      <c r="N379" s="108" t="s">
        <v>694</v>
      </c>
      <c r="O379" s="129">
        <v>4607109964262</v>
      </c>
      <c r="P379" s="155"/>
      <c r="Q379" s="155"/>
      <c r="R379" s="18" t="s">
        <v>2193</v>
      </c>
      <c r="S379" s="18"/>
      <c r="T379" s="2" t="s">
        <v>2267</v>
      </c>
      <c r="U379" s="19" t="s">
        <v>182</v>
      </c>
      <c r="V379" s="12">
        <v>-30</v>
      </c>
      <c r="Z379" s="185"/>
    </row>
    <row r="380" spans="1:26" ht="79.5" customHeight="1">
      <c r="A380" s="126">
        <v>364</v>
      </c>
      <c r="B380" s="137" t="str">
        <f t="shared" si="22"/>
        <v>фото</v>
      </c>
      <c r="C380" s="137"/>
      <c r="D380" s="82">
        <v>14316</v>
      </c>
      <c r="E380" s="83" t="s">
        <v>656</v>
      </c>
      <c r="F380" s="84" t="s">
        <v>596</v>
      </c>
      <c r="G380" s="85" t="s">
        <v>655</v>
      </c>
      <c r="H380" s="146" t="s">
        <v>416</v>
      </c>
      <c r="I380" s="184" t="s">
        <v>1255</v>
      </c>
      <c r="J380" s="86">
        <v>569.70000000000005</v>
      </c>
      <c r="K380" s="109">
        <v>5</v>
      </c>
      <c r="L380" s="75"/>
      <c r="M380" s="107">
        <f t="shared" si="23"/>
        <v>0</v>
      </c>
      <c r="N380" s="108"/>
      <c r="O380" s="129">
        <v>4607109916926</v>
      </c>
      <c r="P380" s="155"/>
      <c r="Q380" s="155"/>
      <c r="R380" s="18" t="s">
        <v>656</v>
      </c>
      <c r="S380" s="18"/>
      <c r="T380" s="2" t="s">
        <v>657</v>
      </c>
      <c r="U380" s="19" t="s">
        <v>651</v>
      </c>
      <c r="V380" s="12">
        <v>-30</v>
      </c>
      <c r="Z380" s="185"/>
    </row>
    <row r="381" spans="1:26" ht="79.5" customHeight="1">
      <c r="A381" s="126">
        <v>365</v>
      </c>
      <c r="B381" s="137" t="str">
        <f t="shared" si="22"/>
        <v>фото</v>
      </c>
      <c r="C381" s="137"/>
      <c r="D381" s="82">
        <v>12534</v>
      </c>
      <c r="E381" s="83" t="s">
        <v>656</v>
      </c>
      <c r="F381" s="84" t="s">
        <v>596</v>
      </c>
      <c r="G381" s="85" t="s">
        <v>655</v>
      </c>
      <c r="H381" s="146" t="s">
        <v>495</v>
      </c>
      <c r="I381" s="146" t="s">
        <v>1249</v>
      </c>
      <c r="J381" s="86">
        <v>625.4</v>
      </c>
      <c r="K381" s="109">
        <v>5</v>
      </c>
      <c r="L381" s="75"/>
      <c r="M381" s="107">
        <f t="shared" si="23"/>
        <v>0</v>
      </c>
      <c r="N381" s="108" t="s">
        <v>694</v>
      </c>
      <c r="O381" s="129">
        <v>2115001125343</v>
      </c>
      <c r="P381" s="155"/>
      <c r="Q381" s="155"/>
      <c r="R381" s="18" t="s">
        <v>656</v>
      </c>
      <c r="S381" s="18"/>
      <c r="T381" s="2" t="s">
        <v>657</v>
      </c>
      <c r="U381" s="19" t="s">
        <v>651</v>
      </c>
      <c r="V381" s="12">
        <v>-30</v>
      </c>
      <c r="Z381" s="185"/>
    </row>
    <row r="382" spans="1:26" ht="79.5" customHeight="1">
      <c r="A382" s="126">
        <v>366</v>
      </c>
      <c r="B382" s="137" t="str">
        <f t="shared" si="22"/>
        <v>фото</v>
      </c>
      <c r="C382" s="137"/>
      <c r="D382" s="82">
        <v>14317</v>
      </c>
      <c r="E382" s="83" t="s">
        <v>656</v>
      </c>
      <c r="F382" s="84" t="s">
        <v>596</v>
      </c>
      <c r="G382" s="85" t="s">
        <v>655</v>
      </c>
      <c r="H382" s="146" t="s">
        <v>505</v>
      </c>
      <c r="I382" s="146" t="s">
        <v>1249</v>
      </c>
      <c r="J382" s="86">
        <v>846.5</v>
      </c>
      <c r="K382" s="109">
        <v>1</v>
      </c>
      <c r="L382" s="75"/>
      <c r="M382" s="107">
        <f t="shared" si="23"/>
        <v>0</v>
      </c>
      <c r="N382" s="108" t="s">
        <v>694</v>
      </c>
      <c r="O382" s="129">
        <v>2115001143170</v>
      </c>
      <c r="P382" s="155"/>
      <c r="Q382" s="155"/>
      <c r="R382" s="18" t="s">
        <v>656</v>
      </c>
      <c r="S382" s="18"/>
      <c r="T382" s="2" t="s">
        <v>657</v>
      </c>
      <c r="U382" s="19" t="s">
        <v>651</v>
      </c>
      <c r="V382" s="12">
        <v>-30</v>
      </c>
      <c r="Z382" s="185"/>
    </row>
    <row r="383" spans="1:26" ht="60.95" customHeight="1">
      <c r="A383" s="126">
        <v>367</v>
      </c>
      <c r="B383" s="137" t="str">
        <f t="shared" si="22"/>
        <v>фото</v>
      </c>
      <c r="C383" s="137" t="str">
        <f t="shared" si="22"/>
        <v>фото</v>
      </c>
      <c r="D383" s="82">
        <v>7303</v>
      </c>
      <c r="E383" s="83" t="s">
        <v>970</v>
      </c>
      <c r="F383" s="84" t="s">
        <v>596</v>
      </c>
      <c r="G383" s="85" t="s">
        <v>971</v>
      </c>
      <c r="H383" s="146" t="s">
        <v>416</v>
      </c>
      <c r="I383" s="184" t="s">
        <v>1255</v>
      </c>
      <c r="J383" s="86">
        <v>569.70000000000005</v>
      </c>
      <c r="K383" s="109">
        <v>5</v>
      </c>
      <c r="L383" s="75"/>
      <c r="M383" s="107">
        <f t="shared" si="23"/>
        <v>0</v>
      </c>
      <c r="N383" s="108"/>
      <c r="O383" s="129">
        <v>4607109949474</v>
      </c>
      <c r="P383" s="155"/>
      <c r="Q383" s="155"/>
      <c r="R383" s="18" t="s">
        <v>1006</v>
      </c>
      <c r="S383" s="18" t="s">
        <v>1007</v>
      </c>
      <c r="T383" s="2" t="s">
        <v>1008</v>
      </c>
      <c r="U383" s="19" t="s">
        <v>180</v>
      </c>
      <c r="V383" s="12">
        <v>-30</v>
      </c>
      <c r="Z383" s="185"/>
    </row>
    <row r="384" spans="1:26" ht="60.95" customHeight="1">
      <c r="A384" s="126">
        <v>368</v>
      </c>
      <c r="B384" s="137" t="str">
        <f t="shared" si="22"/>
        <v>фото</v>
      </c>
      <c r="C384" s="137" t="str">
        <f t="shared" si="22"/>
        <v>фото</v>
      </c>
      <c r="D384" s="82">
        <v>12704</v>
      </c>
      <c r="E384" s="83" t="s">
        <v>970</v>
      </c>
      <c r="F384" s="84" t="s">
        <v>596</v>
      </c>
      <c r="G384" s="85" t="s">
        <v>971</v>
      </c>
      <c r="H384" s="146" t="s">
        <v>495</v>
      </c>
      <c r="I384" s="146" t="s">
        <v>1249</v>
      </c>
      <c r="J384" s="86">
        <v>610.70000000000005</v>
      </c>
      <c r="K384" s="109">
        <v>5</v>
      </c>
      <c r="L384" s="75"/>
      <c r="M384" s="107">
        <f t="shared" si="23"/>
        <v>0</v>
      </c>
      <c r="N384" s="108" t="s">
        <v>694</v>
      </c>
      <c r="O384" s="129">
        <v>2115001127040</v>
      </c>
      <c r="P384" s="155"/>
      <c r="Q384" s="155"/>
      <c r="R384" s="18" t="s">
        <v>1006</v>
      </c>
      <c r="S384" s="18" t="s">
        <v>1007</v>
      </c>
      <c r="T384" s="2" t="s">
        <v>1008</v>
      </c>
      <c r="U384" s="19" t="s">
        <v>180</v>
      </c>
      <c r="V384" s="12">
        <v>-30</v>
      </c>
      <c r="Z384" s="185"/>
    </row>
    <row r="385" spans="1:26" ht="80.650000000000006" customHeight="1">
      <c r="A385" s="126">
        <v>369</v>
      </c>
      <c r="B385" s="137" t="str">
        <f t="shared" si="22"/>
        <v>фото</v>
      </c>
      <c r="C385" s="137" t="str">
        <f t="shared" si="22"/>
        <v>фото</v>
      </c>
      <c r="D385" s="82">
        <v>12717</v>
      </c>
      <c r="E385" s="83" t="s">
        <v>1178</v>
      </c>
      <c r="F385" s="84" t="s">
        <v>596</v>
      </c>
      <c r="G385" s="85" t="s">
        <v>1179</v>
      </c>
      <c r="H385" s="146" t="s">
        <v>504</v>
      </c>
      <c r="I385" s="184" t="s">
        <v>1255</v>
      </c>
      <c r="J385" s="86">
        <v>454.7</v>
      </c>
      <c r="K385" s="109">
        <v>5</v>
      </c>
      <c r="L385" s="75"/>
      <c r="M385" s="107">
        <f t="shared" si="23"/>
        <v>0</v>
      </c>
      <c r="N385" s="108" t="s">
        <v>694</v>
      </c>
      <c r="O385" s="129">
        <v>4607109948637</v>
      </c>
      <c r="P385" s="155"/>
      <c r="Q385" s="155"/>
      <c r="R385" s="18" t="s">
        <v>1178</v>
      </c>
      <c r="S385" s="18" t="s">
        <v>1185</v>
      </c>
      <c r="T385" s="2" t="s">
        <v>1186</v>
      </c>
      <c r="U385" s="19">
        <v>50</v>
      </c>
      <c r="V385" s="12">
        <v>-34</v>
      </c>
      <c r="Z385" s="185"/>
    </row>
    <row r="386" spans="1:26" ht="42.2" customHeight="1">
      <c r="A386" s="126">
        <v>370</v>
      </c>
      <c r="B386" s="137" t="str">
        <f t="shared" si="22"/>
        <v>фото</v>
      </c>
      <c r="C386" s="137" t="str">
        <f t="shared" si="22"/>
        <v>фото</v>
      </c>
      <c r="D386" s="82">
        <v>12719</v>
      </c>
      <c r="E386" s="83" t="s">
        <v>1180</v>
      </c>
      <c r="F386" s="84" t="s">
        <v>596</v>
      </c>
      <c r="G386" s="85" t="s">
        <v>1181</v>
      </c>
      <c r="H386" s="146" t="s">
        <v>416</v>
      </c>
      <c r="I386" s="184" t="s">
        <v>1255</v>
      </c>
      <c r="J386" s="86">
        <v>468.4</v>
      </c>
      <c r="K386" s="109">
        <v>5</v>
      </c>
      <c r="L386" s="75"/>
      <c r="M386" s="107">
        <f t="shared" si="23"/>
        <v>0</v>
      </c>
      <c r="N386" s="108" t="s">
        <v>694</v>
      </c>
      <c r="O386" s="129">
        <v>4607109949320</v>
      </c>
      <c r="P386" s="155"/>
      <c r="Q386" s="155"/>
      <c r="R386" s="18" t="s">
        <v>1180</v>
      </c>
      <c r="S386" s="18" t="s">
        <v>1187</v>
      </c>
      <c r="T386" s="2" t="s">
        <v>1188</v>
      </c>
      <c r="U386" s="19">
        <v>80</v>
      </c>
      <c r="V386" s="12">
        <v>-34</v>
      </c>
      <c r="Z386" s="185"/>
    </row>
    <row r="387" spans="1:26" ht="42.2" customHeight="1">
      <c r="A387" s="126">
        <v>371</v>
      </c>
      <c r="B387" s="137" t="str">
        <f t="shared" si="22"/>
        <v>фото</v>
      </c>
      <c r="C387" s="137" t="str">
        <f t="shared" si="22"/>
        <v>фото</v>
      </c>
      <c r="D387" s="82">
        <v>12513</v>
      </c>
      <c r="E387" s="83" t="s">
        <v>1180</v>
      </c>
      <c r="F387" s="84" t="s">
        <v>596</v>
      </c>
      <c r="G387" s="85" t="s">
        <v>1181</v>
      </c>
      <c r="H387" s="146" t="s">
        <v>495</v>
      </c>
      <c r="I387" s="146" t="s">
        <v>1249</v>
      </c>
      <c r="J387" s="86">
        <v>610.70000000000005</v>
      </c>
      <c r="K387" s="109">
        <v>5</v>
      </c>
      <c r="L387" s="75"/>
      <c r="M387" s="107">
        <f t="shared" si="23"/>
        <v>0</v>
      </c>
      <c r="N387" s="108" t="s">
        <v>694</v>
      </c>
      <c r="O387" s="129">
        <v>2115001125138</v>
      </c>
      <c r="P387" s="155"/>
      <c r="Q387" s="155"/>
      <c r="R387" s="18" t="s">
        <v>1180</v>
      </c>
      <c r="S387" s="18" t="s">
        <v>1187</v>
      </c>
      <c r="T387" s="2" t="s">
        <v>1188</v>
      </c>
      <c r="U387" s="19">
        <v>80</v>
      </c>
      <c r="V387" s="12">
        <v>-34</v>
      </c>
      <c r="Z387" s="185"/>
    </row>
    <row r="388" spans="1:26" ht="81.400000000000006" customHeight="1">
      <c r="A388" s="126">
        <v>372</v>
      </c>
      <c r="B388" s="137" t="str">
        <f t="shared" si="22"/>
        <v>фото</v>
      </c>
      <c r="C388" s="137" t="str">
        <f t="shared" si="22"/>
        <v>фото</v>
      </c>
      <c r="D388" s="82">
        <v>10906</v>
      </c>
      <c r="E388" s="83" t="s">
        <v>2783</v>
      </c>
      <c r="F388" s="84" t="s">
        <v>596</v>
      </c>
      <c r="G388" s="85" t="s">
        <v>2784</v>
      </c>
      <c r="H388" s="146" t="s">
        <v>505</v>
      </c>
      <c r="I388" s="146" t="s">
        <v>1249</v>
      </c>
      <c r="J388" s="86">
        <v>821.7</v>
      </c>
      <c r="K388" s="109">
        <v>1</v>
      </c>
      <c r="L388" s="75"/>
      <c r="M388" s="107">
        <f t="shared" si="23"/>
        <v>0</v>
      </c>
      <c r="N388" s="108" t="s">
        <v>694</v>
      </c>
      <c r="O388" s="129">
        <v>2115001109060</v>
      </c>
      <c r="P388" s="155"/>
      <c r="Q388" s="155"/>
      <c r="R388" s="18" t="s">
        <v>2783</v>
      </c>
      <c r="S388" s="18" t="s">
        <v>3041</v>
      </c>
      <c r="T388" s="2" t="s">
        <v>3042</v>
      </c>
      <c r="U388" s="19">
        <v>60</v>
      </c>
      <c r="V388" s="12">
        <v>-34</v>
      </c>
      <c r="Z388" s="185"/>
    </row>
    <row r="389" spans="1:26" ht="89.45" customHeight="1">
      <c r="A389" s="126">
        <v>373</v>
      </c>
      <c r="B389" s="137" t="str">
        <f t="shared" si="22"/>
        <v>фото</v>
      </c>
      <c r="C389" s="137" t="str">
        <f t="shared" si="22"/>
        <v>фото</v>
      </c>
      <c r="D389" s="82">
        <v>12535</v>
      </c>
      <c r="E389" s="83" t="s">
        <v>1182</v>
      </c>
      <c r="F389" s="84" t="s">
        <v>596</v>
      </c>
      <c r="G389" s="85" t="s">
        <v>1183</v>
      </c>
      <c r="H389" s="146" t="s">
        <v>495</v>
      </c>
      <c r="I389" s="146" t="s">
        <v>1249</v>
      </c>
      <c r="J389" s="86">
        <v>610.70000000000005</v>
      </c>
      <c r="K389" s="109">
        <v>5</v>
      </c>
      <c r="L389" s="75"/>
      <c r="M389" s="107">
        <f t="shared" si="23"/>
        <v>0</v>
      </c>
      <c r="N389" s="108" t="s">
        <v>694</v>
      </c>
      <c r="O389" s="129">
        <v>2115001125350</v>
      </c>
      <c r="P389" s="155"/>
      <c r="Q389" s="155"/>
      <c r="R389" s="18" t="s">
        <v>1189</v>
      </c>
      <c r="S389" s="18" t="s">
        <v>1190</v>
      </c>
      <c r="T389" s="2" t="s">
        <v>1191</v>
      </c>
      <c r="U389" s="19">
        <v>55</v>
      </c>
      <c r="V389" s="12">
        <v>-34</v>
      </c>
      <c r="Z389" s="185"/>
    </row>
    <row r="390" spans="1:26" ht="61.9" customHeight="1">
      <c r="A390" s="126">
        <v>374</v>
      </c>
      <c r="B390" s="137" t="str">
        <f t="shared" si="22"/>
        <v>фото</v>
      </c>
      <c r="C390" s="137" t="str">
        <f t="shared" si="22"/>
        <v>фото</v>
      </c>
      <c r="D390" s="82">
        <v>4890</v>
      </c>
      <c r="E390" s="83" t="s">
        <v>137</v>
      </c>
      <c r="F390" s="84" t="s">
        <v>596</v>
      </c>
      <c r="G390" s="85" t="s">
        <v>166</v>
      </c>
      <c r="H390" s="146" t="s">
        <v>416</v>
      </c>
      <c r="I390" s="184" t="s">
        <v>1255</v>
      </c>
      <c r="J390" s="86">
        <v>411</v>
      </c>
      <c r="K390" s="109">
        <v>5</v>
      </c>
      <c r="L390" s="75"/>
      <c r="M390" s="107">
        <f t="shared" si="23"/>
        <v>0</v>
      </c>
      <c r="N390" s="108"/>
      <c r="O390" s="129">
        <v>4607109941157</v>
      </c>
      <c r="P390" s="155"/>
      <c r="Q390" s="155"/>
      <c r="R390" s="18" t="s">
        <v>387</v>
      </c>
      <c r="S390" s="18" t="s">
        <v>388</v>
      </c>
      <c r="T390" s="2" t="s">
        <v>65</v>
      </c>
      <c r="U390" s="19">
        <v>150</v>
      </c>
      <c r="V390" s="12">
        <v>-30</v>
      </c>
      <c r="Z390" s="185"/>
    </row>
    <row r="391" spans="1:26" ht="61.5" customHeight="1">
      <c r="A391" s="126">
        <v>375</v>
      </c>
      <c r="B391" s="137" t="str">
        <f t="shared" si="22"/>
        <v>фото</v>
      </c>
      <c r="C391" s="137" t="str">
        <f t="shared" si="22"/>
        <v>фото</v>
      </c>
      <c r="D391" s="82">
        <v>10188</v>
      </c>
      <c r="E391" s="83" t="s">
        <v>229</v>
      </c>
      <c r="F391" s="84" t="s">
        <v>596</v>
      </c>
      <c r="G391" s="85" t="s">
        <v>164</v>
      </c>
      <c r="H391" s="146" t="s">
        <v>505</v>
      </c>
      <c r="I391" s="146" t="s">
        <v>1249</v>
      </c>
      <c r="J391" s="86">
        <v>821.7</v>
      </c>
      <c r="K391" s="109">
        <v>1</v>
      </c>
      <c r="L391" s="75"/>
      <c r="M391" s="107">
        <f t="shared" si="23"/>
        <v>0</v>
      </c>
      <c r="N391" s="108" t="s">
        <v>694</v>
      </c>
      <c r="O391" s="129">
        <v>2115001101880</v>
      </c>
      <c r="P391" s="155"/>
      <c r="Q391" s="155"/>
      <c r="R391" s="18" t="s">
        <v>512</v>
      </c>
      <c r="S391" s="18" t="s">
        <v>513</v>
      </c>
      <c r="T391" s="2" t="s">
        <v>63</v>
      </c>
      <c r="U391" s="19">
        <v>150</v>
      </c>
      <c r="V391" s="12">
        <v>-30</v>
      </c>
      <c r="Z391" s="185"/>
    </row>
    <row r="392" spans="1:26" ht="80.099999999999994" customHeight="1">
      <c r="A392" s="126">
        <v>376</v>
      </c>
      <c r="B392" s="137" t="str">
        <f t="shared" si="22"/>
        <v>фото</v>
      </c>
      <c r="C392" s="137"/>
      <c r="D392" s="82">
        <v>12720</v>
      </c>
      <c r="E392" s="83" t="s">
        <v>1193</v>
      </c>
      <c r="F392" s="84" t="s">
        <v>596</v>
      </c>
      <c r="G392" s="85" t="s">
        <v>1194</v>
      </c>
      <c r="H392" s="146" t="s">
        <v>416</v>
      </c>
      <c r="I392" s="184" t="s">
        <v>1255</v>
      </c>
      <c r="J392" s="86">
        <v>597.1</v>
      </c>
      <c r="K392" s="109">
        <v>5</v>
      </c>
      <c r="L392" s="75"/>
      <c r="M392" s="107">
        <f t="shared" si="23"/>
        <v>0</v>
      </c>
      <c r="N392" s="108" t="s">
        <v>694</v>
      </c>
      <c r="O392" s="129">
        <v>4607109912492</v>
      </c>
      <c r="P392" s="155"/>
      <c r="Q392" s="155"/>
      <c r="R392" s="18" t="s">
        <v>1193</v>
      </c>
      <c r="S392" s="18"/>
      <c r="T392" s="2" t="s">
        <v>1196</v>
      </c>
      <c r="U392" s="19" t="s">
        <v>525</v>
      </c>
      <c r="V392" s="12">
        <v>-34</v>
      </c>
      <c r="Z392" s="185"/>
    </row>
    <row r="393" spans="1:26" ht="80.099999999999994" customHeight="1">
      <c r="A393" s="126">
        <v>377</v>
      </c>
      <c r="B393" s="137" t="str">
        <f t="shared" si="22"/>
        <v>фото</v>
      </c>
      <c r="C393" s="137"/>
      <c r="D393" s="82">
        <v>1228</v>
      </c>
      <c r="E393" s="83" t="s">
        <v>1193</v>
      </c>
      <c r="F393" s="84" t="s">
        <v>596</v>
      </c>
      <c r="G393" s="85" t="s">
        <v>1194</v>
      </c>
      <c r="H393" s="146" t="s">
        <v>495</v>
      </c>
      <c r="I393" s="146" t="s">
        <v>1249</v>
      </c>
      <c r="J393" s="86">
        <v>652.70000000000005</v>
      </c>
      <c r="K393" s="109">
        <v>5</v>
      </c>
      <c r="L393" s="75"/>
      <c r="M393" s="107">
        <f t="shared" si="23"/>
        <v>0</v>
      </c>
      <c r="N393" s="108" t="s">
        <v>694</v>
      </c>
      <c r="O393" s="129">
        <v>2115001012285</v>
      </c>
      <c r="P393" s="155"/>
      <c r="Q393" s="155"/>
      <c r="R393" s="18" t="s">
        <v>1193</v>
      </c>
      <c r="S393" s="18"/>
      <c r="T393" s="2" t="s">
        <v>1196</v>
      </c>
      <c r="U393" s="19" t="s">
        <v>525</v>
      </c>
      <c r="V393" s="12">
        <v>-34</v>
      </c>
      <c r="Z393" s="185"/>
    </row>
    <row r="394" spans="1:26" ht="60.95" customHeight="1">
      <c r="A394" s="126">
        <v>378</v>
      </c>
      <c r="B394" s="137" t="str">
        <f t="shared" si="22"/>
        <v>фото</v>
      </c>
      <c r="C394" s="137" t="str">
        <f t="shared" si="22"/>
        <v>фото</v>
      </c>
      <c r="D394" s="82">
        <v>7263</v>
      </c>
      <c r="E394" s="83" t="s">
        <v>16</v>
      </c>
      <c r="F394" s="84" t="s">
        <v>596</v>
      </c>
      <c r="G394" s="85" t="s">
        <v>15</v>
      </c>
      <c r="H394" s="146" t="s">
        <v>416</v>
      </c>
      <c r="I394" s="184" t="s">
        <v>1255</v>
      </c>
      <c r="J394" s="86">
        <v>408.3</v>
      </c>
      <c r="K394" s="109">
        <v>5</v>
      </c>
      <c r="L394" s="75"/>
      <c r="M394" s="107">
        <f t="shared" si="23"/>
        <v>0</v>
      </c>
      <c r="N394" s="108"/>
      <c r="O394" s="129">
        <v>4607109949078</v>
      </c>
      <c r="P394" s="155"/>
      <c r="Q394" s="155"/>
      <c r="R394" s="18" t="s">
        <v>389</v>
      </c>
      <c r="S394" s="18" t="s">
        <v>390</v>
      </c>
      <c r="T394" s="2" t="s">
        <v>315</v>
      </c>
      <c r="U394" s="19">
        <v>150</v>
      </c>
      <c r="V394" s="12">
        <v>-40</v>
      </c>
      <c r="Z394" s="185"/>
    </row>
    <row r="395" spans="1:26" ht="60.95" customHeight="1">
      <c r="A395" s="126">
        <v>379</v>
      </c>
      <c r="B395" s="137" t="str">
        <f t="shared" si="22"/>
        <v>фото</v>
      </c>
      <c r="C395" s="137" t="str">
        <f t="shared" si="22"/>
        <v>фото</v>
      </c>
      <c r="D395" s="82">
        <v>14698</v>
      </c>
      <c r="E395" s="83" t="s">
        <v>16</v>
      </c>
      <c r="F395" s="84" t="s">
        <v>596</v>
      </c>
      <c r="G395" s="85" t="s">
        <v>15</v>
      </c>
      <c r="H395" s="146" t="s">
        <v>495</v>
      </c>
      <c r="I395" s="146" t="s">
        <v>1249</v>
      </c>
      <c r="J395" s="86">
        <v>610.70000000000005</v>
      </c>
      <c r="K395" s="109">
        <v>5</v>
      </c>
      <c r="L395" s="75"/>
      <c r="M395" s="107">
        <f t="shared" si="23"/>
        <v>0</v>
      </c>
      <c r="N395" s="108" t="s">
        <v>694</v>
      </c>
      <c r="O395" s="129">
        <v>2115001146980</v>
      </c>
      <c r="P395" s="155"/>
      <c r="Q395" s="155"/>
      <c r="R395" s="18" t="s">
        <v>389</v>
      </c>
      <c r="S395" s="18" t="s">
        <v>390</v>
      </c>
      <c r="T395" s="2" t="s">
        <v>315</v>
      </c>
      <c r="U395" s="19">
        <v>150</v>
      </c>
      <c r="V395" s="12">
        <v>-40</v>
      </c>
      <c r="Z395" s="185"/>
    </row>
    <row r="396" spans="1:26" ht="60.95" customHeight="1">
      <c r="A396" s="126">
        <v>380</v>
      </c>
      <c r="B396" s="137" t="str">
        <f t="shared" si="22"/>
        <v>фото</v>
      </c>
      <c r="C396" s="137" t="str">
        <f t="shared" si="22"/>
        <v>фото</v>
      </c>
      <c r="D396" s="82">
        <v>5027</v>
      </c>
      <c r="E396" s="83" t="s">
        <v>16</v>
      </c>
      <c r="F396" s="84" t="s">
        <v>596</v>
      </c>
      <c r="G396" s="85" t="s">
        <v>15</v>
      </c>
      <c r="H396" s="146" t="s">
        <v>505</v>
      </c>
      <c r="I396" s="146" t="s">
        <v>1249</v>
      </c>
      <c r="J396" s="86">
        <v>846.5</v>
      </c>
      <c r="K396" s="109">
        <v>1</v>
      </c>
      <c r="L396" s="75"/>
      <c r="M396" s="107">
        <f t="shared" si="23"/>
        <v>0</v>
      </c>
      <c r="N396" s="108" t="s">
        <v>694</v>
      </c>
      <c r="O396" s="129">
        <v>2115001050270</v>
      </c>
      <c r="P396" s="155"/>
      <c r="Q396" s="155"/>
      <c r="R396" s="18" t="s">
        <v>389</v>
      </c>
      <c r="S396" s="18" t="s">
        <v>390</v>
      </c>
      <c r="T396" s="2" t="s">
        <v>315</v>
      </c>
      <c r="U396" s="19">
        <v>150</v>
      </c>
      <c r="V396" s="12">
        <v>-40</v>
      </c>
      <c r="Z396" s="185"/>
    </row>
    <row r="397" spans="1:26" ht="60.95" customHeight="1">
      <c r="A397" s="126">
        <v>381</v>
      </c>
      <c r="B397" s="137" t="str">
        <f t="shared" si="22"/>
        <v>фото</v>
      </c>
      <c r="C397" s="1"/>
      <c r="D397" s="82">
        <v>14318</v>
      </c>
      <c r="E397" s="83" t="s">
        <v>660</v>
      </c>
      <c r="F397" s="84" t="s">
        <v>596</v>
      </c>
      <c r="G397" s="85" t="s">
        <v>658</v>
      </c>
      <c r="H397" s="146" t="s">
        <v>416</v>
      </c>
      <c r="I397" s="184" t="s">
        <v>1255</v>
      </c>
      <c r="J397" s="86">
        <v>468.4</v>
      </c>
      <c r="K397" s="109">
        <v>5</v>
      </c>
      <c r="L397" s="75"/>
      <c r="M397" s="107">
        <f t="shared" si="23"/>
        <v>0</v>
      </c>
      <c r="N397" s="108"/>
      <c r="O397" s="129">
        <v>4607109916902</v>
      </c>
      <c r="P397" s="155"/>
      <c r="Q397" s="155"/>
      <c r="R397" s="18" t="s">
        <v>660</v>
      </c>
      <c r="S397" s="18"/>
      <c r="T397" s="2" t="s">
        <v>659</v>
      </c>
      <c r="U397" s="19" t="s">
        <v>21</v>
      </c>
      <c r="V397" s="12">
        <v>-30</v>
      </c>
      <c r="Z397" s="185"/>
    </row>
    <row r="398" spans="1:26" ht="60.95" customHeight="1">
      <c r="A398" s="126">
        <v>382</v>
      </c>
      <c r="B398" s="137" t="str">
        <f t="shared" si="22"/>
        <v>фото</v>
      </c>
      <c r="C398" s="1"/>
      <c r="D398" s="82">
        <v>14699</v>
      </c>
      <c r="E398" s="83" t="s">
        <v>660</v>
      </c>
      <c r="F398" s="84" t="s">
        <v>596</v>
      </c>
      <c r="G398" s="85" t="s">
        <v>658</v>
      </c>
      <c r="H398" s="146" t="s">
        <v>495</v>
      </c>
      <c r="I398" s="146" t="s">
        <v>1249</v>
      </c>
      <c r="J398" s="86">
        <v>610.70000000000005</v>
      </c>
      <c r="K398" s="109">
        <v>5</v>
      </c>
      <c r="L398" s="75"/>
      <c r="M398" s="107">
        <f t="shared" si="23"/>
        <v>0</v>
      </c>
      <c r="N398" s="108" t="s">
        <v>694</v>
      </c>
      <c r="O398" s="129">
        <v>2115001146997</v>
      </c>
      <c r="P398" s="155"/>
      <c r="Q398" s="155"/>
      <c r="R398" s="18" t="s">
        <v>660</v>
      </c>
      <c r="S398" s="18"/>
      <c r="T398" s="2" t="s">
        <v>659</v>
      </c>
      <c r="U398" s="19" t="s">
        <v>21</v>
      </c>
      <c r="V398" s="12">
        <v>-30</v>
      </c>
      <c r="Z398" s="185"/>
    </row>
    <row r="399" spans="1:26" ht="80.099999999999994" customHeight="1">
      <c r="A399" s="126">
        <v>383</v>
      </c>
      <c r="B399" s="137" t="str">
        <f t="shared" si="22"/>
        <v>фото</v>
      </c>
      <c r="C399" s="137" t="str">
        <f t="shared" si="22"/>
        <v>фото</v>
      </c>
      <c r="D399" s="82">
        <v>5000</v>
      </c>
      <c r="E399" s="83" t="s">
        <v>2785</v>
      </c>
      <c r="F399" s="84" t="s">
        <v>596</v>
      </c>
      <c r="G399" s="85" t="s">
        <v>2786</v>
      </c>
      <c r="H399" s="146" t="s">
        <v>495</v>
      </c>
      <c r="I399" s="146" t="s">
        <v>1249</v>
      </c>
      <c r="J399" s="86">
        <v>652.70000000000005</v>
      </c>
      <c r="K399" s="109">
        <v>5</v>
      </c>
      <c r="L399" s="75"/>
      <c r="M399" s="107">
        <f t="shared" si="23"/>
        <v>0</v>
      </c>
      <c r="N399" s="108" t="s">
        <v>694</v>
      </c>
      <c r="O399" s="129">
        <v>2115001050003</v>
      </c>
      <c r="P399" s="155"/>
      <c r="Q399" s="155"/>
      <c r="R399" s="18" t="s">
        <v>3043</v>
      </c>
      <c r="S399" s="18" t="s">
        <v>3044</v>
      </c>
      <c r="T399" s="2" t="s">
        <v>3045</v>
      </c>
      <c r="U399" s="19" t="s">
        <v>182</v>
      </c>
      <c r="V399" s="12">
        <v>-34</v>
      </c>
      <c r="Z399" s="185"/>
    </row>
    <row r="400" spans="1:26" ht="46.7" customHeight="1">
      <c r="A400" s="126">
        <v>384</v>
      </c>
      <c r="B400" s="137" t="str">
        <f t="shared" si="22"/>
        <v>фото</v>
      </c>
      <c r="C400" s="137" t="str">
        <f t="shared" si="22"/>
        <v>фото</v>
      </c>
      <c r="D400" s="82">
        <v>7302</v>
      </c>
      <c r="E400" s="83" t="s">
        <v>551</v>
      </c>
      <c r="F400" s="84" t="s">
        <v>596</v>
      </c>
      <c r="G400" s="85" t="s">
        <v>516</v>
      </c>
      <c r="H400" s="146" t="s">
        <v>416</v>
      </c>
      <c r="I400" s="184" t="s">
        <v>1255</v>
      </c>
      <c r="J400" s="86">
        <v>411</v>
      </c>
      <c r="K400" s="109">
        <v>5</v>
      </c>
      <c r="L400" s="75"/>
      <c r="M400" s="107">
        <f t="shared" si="23"/>
        <v>0</v>
      </c>
      <c r="N400" s="108"/>
      <c r="O400" s="129">
        <v>4607109949467</v>
      </c>
      <c r="P400" s="155"/>
      <c r="Q400" s="155"/>
      <c r="R400" s="18" t="s">
        <v>518</v>
      </c>
      <c r="S400" s="18" t="s">
        <v>519</v>
      </c>
      <c r="T400" s="2" t="s">
        <v>517</v>
      </c>
      <c r="U400" s="19">
        <v>250</v>
      </c>
      <c r="V400" s="12">
        <v>-30</v>
      </c>
      <c r="Z400" s="185"/>
    </row>
    <row r="401" spans="1:26" ht="46.7" customHeight="1">
      <c r="A401" s="126">
        <v>385</v>
      </c>
      <c r="B401" s="137" t="str">
        <f t="shared" si="22"/>
        <v>фото</v>
      </c>
      <c r="C401" s="137" t="str">
        <f t="shared" si="22"/>
        <v>фото</v>
      </c>
      <c r="D401" s="82">
        <v>14320</v>
      </c>
      <c r="E401" s="83" t="s">
        <v>551</v>
      </c>
      <c r="F401" s="84" t="s">
        <v>596</v>
      </c>
      <c r="G401" s="85" t="s">
        <v>516</v>
      </c>
      <c r="H401" s="146" t="s">
        <v>495</v>
      </c>
      <c r="I401" s="146" t="s">
        <v>1249</v>
      </c>
      <c r="J401" s="86">
        <v>419.1</v>
      </c>
      <c r="K401" s="109">
        <v>5</v>
      </c>
      <c r="L401" s="75"/>
      <c r="M401" s="107">
        <f t="shared" si="23"/>
        <v>0</v>
      </c>
      <c r="N401" s="108" t="s">
        <v>694</v>
      </c>
      <c r="O401" s="129">
        <v>2115001143200</v>
      </c>
      <c r="P401" s="155"/>
      <c r="Q401" s="155"/>
      <c r="R401" s="18" t="s">
        <v>518</v>
      </c>
      <c r="S401" s="18" t="s">
        <v>519</v>
      </c>
      <c r="T401" s="2" t="s">
        <v>517</v>
      </c>
      <c r="U401" s="19">
        <v>250</v>
      </c>
      <c r="V401" s="12">
        <v>-30</v>
      </c>
      <c r="Z401" s="185"/>
    </row>
    <row r="402" spans="1:26" ht="46.7" customHeight="1">
      <c r="A402" s="126">
        <v>386</v>
      </c>
      <c r="B402" s="137" t="str">
        <f t="shared" si="22"/>
        <v>фото</v>
      </c>
      <c r="C402" s="137" t="str">
        <f t="shared" si="22"/>
        <v>фото</v>
      </c>
      <c r="D402" s="82">
        <v>14701</v>
      </c>
      <c r="E402" s="83" t="s">
        <v>551</v>
      </c>
      <c r="F402" s="84" t="s">
        <v>596</v>
      </c>
      <c r="G402" s="85" t="s">
        <v>516</v>
      </c>
      <c r="H402" s="146" t="s">
        <v>505</v>
      </c>
      <c r="I402" s="146" t="s">
        <v>1249</v>
      </c>
      <c r="J402" s="86">
        <v>709.7</v>
      </c>
      <c r="K402" s="109">
        <v>1</v>
      </c>
      <c r="L402" s="75"/>
      <c r="M402" s="107">
        <f t="shared" si="23"/>
        <v>0</v>
      </c>
      <c r="N402" s="108" t="s">
        <v>694</v>
      </c>
      <c r="O402" s="129">
        <v>2115001147017</v>
      </c>
      <c r="P402" s="155"/>
      <c r="Q402" s="155"/>
      <c r="R402" s="18" t="s">
        <v>518</v>
      </c>
      <c r="S402" s="18" t="s">
        <v>519</v>
      </c>
      <c r="T402" s="2" t="s">
        <v>517</v>
      </c>
      <c r="U402" s="19">
        <v>250</v>
      </c>
      <c r="V402" s="12">
        <v>-30</v>
      </c>
      <c r="Z402" s="185"/>
    </row>
    <row r="403" spans="1:26" ht="60.95" customHeight="1">
      <c r="A403" s="126">
        <v>387</v>
      </c>
      <c r="B403" s="137" t="str">
        <f t="shared" si="22"/>
        <v>фото</v>
      </c>
      <c r="C403" s="137" t="str">
        <f t="shared" si="22"/>
        <v>фото</v>
      </c>
      <c r="D403" s="82">
        <v>10914</v>
      </c>
      <c r="E403" s="83" t="s">
        <v>661</v>
      </c>
      <c r="F403" s="84" t="s">
        <v>596</v>
      </c>
      <c r="G403" s="85" t="s">
        <v>606</v>
      </c>
      <c r="H403" s="146" t="s">
        <v>416</v>
      </c>
      <c r="I403" s="184" t="s">
        <v>1255</v>
      </c>
      <c r="J403" s="86">
        <v>435.6</v>
      </c>
      <c r="K403" s="109">
        <v>5</v>
      </c>
      <c r="L403" s="75"/>
      <c r="M403" s="107">
        <f t="shared" si="23"/>
        <v>0</v>
      </c>
      <c r="N403" s="108"/>
      <c r="O403" s="129">
        <v>4607109924334</v>
      </c>
      <c r="P403" s="155"/>
      <c r="Q403" s="155"/>
      <c r="R403" s="18" t="s">
        <v>614</v>
      </c>
      <c r="S403" s="18" t="s">
        <v>615</v>
      </c>
      <c r="T403" s="2" t="s">
        <v>602</v>
      </c>
      <c r="U403" s="19">
        <v>120</v>
      </c>
      <c r="V403" s="12">
        <v>-30</v>
      </c>
      <c r="Z403" s="185"/>
    </row>
    <row r="404" spans="1:26" ht="60.95" customHeight="1">
      <c r="A404" s="126">
        <v>388</v>
      </c>
      <c r="B404" s="137" t="str">
        <f t="shared" si="22"/>
        <v>фото</v>
      </c>
      <c r="C404" s="137" t="str">
        <f t="shared" si="22"/>
        <v>фото</v>
      </c>
      <c r="D404" s="82">
        <v>14321</v>
      </c>
      <c r="E404" s="83" t="s">
        <v>661</v>
      </c>
      <c r="F404" s="84" t="s">
        <v>596</v>
      </c>
      <c r="G404" s="85" t="s">
        <v>606</v>
      </c>
      <c r="H404" s="146" t="s">
        <v>495</v>
      </c>
      <c r="I404" s="146" t="s">
        <v>1249</v>
      </c>
      <c r="J404" s="86">
        <v>610.70000000000005</v>
      </c>
      <c r="K404" s="109">
        <v>5</v>
      </c>
      <c r="L404" s="75"/>
      <c r="M404" s="107">
        <f t="shared" si="23"/>
        <v>0</v>
      </c>
      <c r="N404" s="108" t="s">
        <v>694</v>
      </c>
      <c r="O404" s="129">
        <v>2115001143217</v>
      </c>
      <c r="P404" s="155"/>
      <c r="Q404" s="155"/>
      <c r="R404" s="18" t="s">
        <v>614</v>
      </c>
      <c r="S404" s="18" t="s">
        <v>615</v>
      </c>
      <c r="T404" s="2" t="s">
        <v>602</v>
      </c>
      <c r="U404" s="19">
        <v>120</v>
      </c>
      <c r="V404" s="12">
        <v>-30</v>
      </c>
      <c r="Z404" s="185"/>
    </row>
    <row r="405" spans="1:26" ht="60.95" customHeight="1">
      <c r="A405" s="126">
        <v>389</v>
      </c>
      <c r="B405" s="137" t="str">
        <f t="shared" si="22"/>
        <v>фото</v>
      </c>
      <c r="C405" s="137" t="str">
        <f t="shared" si="22"/>
        <v>фото</v>
      </c>
      <c r="D405" s="82">
        <v>14322</v>
      </c>
      <c r="E405" s="83" t="s">
        <v>661</v>
      </c>
      <c r="F405" s="84" t="s">
        <v>596</v>
      </c>
      <c r="G405" s="85" t="s">
        <v>606</v>
      </c>
      <c r="H405" s="146" t="s">
        <v>505</v>
      </c>
      <c r="I405" s="146" t="s">
        <v>1249</v>
      </c>
      <c r="J405" s="86">
        <v>846.5</v>
      </c>
      <c r="K405" s="109">
        <v>1</v>
      </c>
      <c r="L405" s="75"/>
      <c r="M405" s="107">
        <f t="shared" si="23"/>
        <v>0</v>
      </c>
      <c r="N405" s="108" t="s">
        <v>694</v>
      </c>
      <c r="O405" s="129">
        <v>2115001143224</v>
      </c>
      <c r="P405" s="155"/>
      <c r="Q405" s="155"/>
      <c r="R405" s="18" t="s">
        <v>614</v>
      </c>
      <c r="S405" s="18" t="s">
        <v>615</v>
      </c>
      <c r="T405" s="2" t="s">
        <v>602</v>
      </c>
      <c r="U405" s="19">
        <v>120</v>
      </c>
      <c r="V405" s="12">
        <v>-30</v>
      </c>
      <c r="Z405" s="185"/>
    </row>
    <row r="406" spans="1:26" ht="69.95" customHeight="1">
      <c r="A406" s="126">
        <v>390</v>
      </c>
      <c r="B406" s="137" t="str">
        <f t="shared" si="22"/>
        <v>фото</v>
      </c>
      <c r="C406" s="137" t="str">
        <f t="shared" si="22"/>
        <v>фото</v>
      </c>
      <c r="D406" s="82">
        <v>4892</v>
      </c>
      <c r="E406" s="83" t="s">
        <v>230</v>
      </c>
      <c r="F406" s="84" t="s">
        <v>596</v>
      </c>
      <c r="G406" s="85" t="s">
        <v>165</v>
      </c>
      <c r="H406" s="146" t="s">
        <v>504</v>
      </c>
      <c r="I406" s="184" t="s">
        <v>1255</v>
      </c>
      <c r="J406" s="86">
        <v>467.8</v>
      </c>
      <c r="K406" s="109">
        <v>5</v>
      </c>
      <c r="L406" s="75"/>
      <c r="M406" s="107">
        <f t="shared" si="23"/>
        <v>0</v>
      </c>
      <c r="N406" s="108"/>
      <c r="O406" s="129">
        <v>4607109941171</v>
      </c>
      <c r="P406" s="155"/>
      <c r="Q406" s="155"/>
      <c r="R406" s="18" t="s">
        <v>391</v>
      </c>
      <c r="S406" s="18" t="s">
        <v>392</v>
      </c>
      <c r="T406" s="2" t="s">
        <v>64</v>
      </c>
      <c r="U406" s="19">
        <v>100</v>
      </c>
      <c r="V406" s="12">
        <v>-30</v>
      </c>
      <c r="Z406" s="185"/>
    </row>
    <row r="407" spans="1:26" ht="69.95" customHeight="1">
      <c r="A407" s="126">
        <v>391</v>
      </c>
      <c r="B407" s="137" t="str">
        <f t="shared" si="22"/>
        <v>фото</v>
      </c>
      <c r="C407" s="137"/>
      <c r="D407" s="82">
        <v>4893</v>
      </c>
      <c r="E407" s="83" t="s">
        <v>231</v>
      </c>
      <c r="F407" s="84" t="s">
        <v>596</v>
      </c>
      <c r="G407" s="85" t="s">
        <v>161</v>
      </c>
      <c r="H407" s="146" t="s">
        <v>504</v>
      </c>
      <c r="I407" s="184" t="s">
        <v>1255</v>
      </c>
      <c r="J407" s="86">
        <v>430.3</v>
      </c>
      <c r="K407" s="109">
        <v>5</v>
      </c>
      <c r="L407" s="75"/>
      <c r="M407" s="107">
        <f t="shared" si="23"/>
        <v>0</v>
      </c>
      <c r="N407" s="108"/>
      <c r="O407" s="129">
        <v>4607109941188</v>
      </c>
      <c r="P407" s="155"/>
      <c r="Q407" s="155"/>
      <c r="R407" s="18" t="s">
        <v>231</v>
      </c>
      <c r="S407" s="18"/>
      <c r="T407" s="2" t="s">
        <v>60</v>
      </c>
      <c r="U407" s="19">
        <v>150</v>
      </c>
      <c r="V407" s="12">
        <v>-30</v>
      </c>
      <c r="Z407" s="185"/>
    </row>
    <row r="408" spans="1:26" ht="69.95" customHeight="1">
      <c r="A408" s="126">
        <v>392</v>
      </c>
      <c r="B408" s="137" t="str">
        <f t="shared" si="22"/>
        <v>фото</v>
      </c>
      <c r="C408" s="1"/>
      <c r="D408" s="82">
        <v>14324</v>
      </c>
      <c r="E408" s="83" t="s">
        <v>231</v>
      </c>
      <c r="F408" s="84" t="s">
        <v>596</v>
      </c>
      <c r="G408" s="85" t="s">
        <v>161</v>
      </c>
      <c r="H408" s="146" t="s">
        <v>495</v>
      </c>
      <c r="I408" s="146" t="s">
        <v>1249</v>
      </c>
      <c r="J408" s="86">
        <v>643.20000000000005</v>
      </c>
      <c r="K408" s="109">
        <v>5</v>
      </c>
      <c r="L408" s="75"/>
      <c r="M408" s="107">
        <f t="shared" si="23"/>
        <v>0</v>
      </c>
      <c r="N408" s="108" t="s">
        <v>944</v>
      </c>
      <c r="O408" s="129">
        <v>2115001143248</v>
      </c>
      <c r="P408" s="155"/>
      <c r="Q408" s="155"/>
      <c r="R408" s="18" t="s">
        <v>231</v>
      </c>
      <c r="S408" s="18"/>
      <c r="T408" s="2" t="s">
        <v>60</v>
      </c>
      <c r="U408" s="19">
        <v>150</v>
      </c>
      <c r="V408" s="12">
        <v>-30</v>
      </c>
      <c r="Z408" s="185"/>
    </row>
    <row r="409" spans="1:26" ht="69.95" customHeight="1">
      <c r="A409" s="126">
        <v>393</v>
      </c>
      <c r="B409" s="137" t="str">
        <f t="shared" si="22"/>
        <v>фото</v>
      </c>
      <c r="C409" s="1"/>
      <c r="D409" s="82">
        <v>4841</v>
      </c>
      <c r="E409" s="83" t="s">
        <v>231</v>
      </c>
      <c r="F409" s="84" t="s">
        <v>596</v>
      </c>
      <c r="G409" s="85" t="s">
        <v>161</v>
      </c>
      <c r="H409" s="146" t="s">
        <v>505</v>
      </c>
      <c r="I409" s="146" t="s">
        <v>1249</v>
      </c>
      <c r="J409" s="86">
        <v>890.1</v>
      </c>
      <c r="K409" s="109">
        <v>1</v>
      </c>
      <c r="L409" s="75"/>
      <c r="M409" s="107">
        <f t="shared" si="23"/>
        <v>0</v>
      </c>
      <c r="N409" s="108" t="s">
        <v>694</v>
      </c>
      <c r="O409" s="129">
        <v>2115001048413</v>
      </c>
      <c r="P409" s="155"/>
      <c r="Q409" s="155"/>
      <c r="R409" s="18" t="s">
        <v>231</v>
      </c>
      <c r="S409" s="18"/>
      <c r="T409" s="2" t="s">
        <v>60</v>
      </c>
      <c r="U409" s="19">
        <v>150</v>
      </c>
      <c r="V409" s="12">
        <v>-30</v>
      </c>
      <c r="Z409" s="185"/>
    </row>
    <row r="410" spans="1:26" ht="60.2" customHeight="1">
      <c r="A410" s="126">
        <v>394</v>
      </c>
      <c r="B410" s="137" t="str">
        <f t="shared" si="22"/>
        <v>фото</v>
      </c>
      <c r="C410" s="1"/>
      <c r="D410" s="82">
        <v>4894</v>
      </c>
      <c r="E410" s="83" t="s">
        <v>232</v>
      </c>
      <c r="F410" s="84" t="s">
        <v>596</v>
      </c>
      <c r="G410" s="85" t="s">
        <v>11</v>
      </c>
      <c r="H410" s="146" t="s">
        <v>504</v>
      </c>
      <c r="I410" s="184" t="s">
        <v>1255</v>
      </c>
      <c r="J410" s="86">
        <v>430.3</v>
      </c>
      <c r="K410" s="109">
        <v>5</v>
      </c>
      <c r="L410" s="75"/>
      <c r="M410" s="107">
        <f t="shared" si="23"/>
        <v>0</v>
      </c>
      <c r="N410" s="108"/>
      <c r="O410" s="129">
        <v>4607109941195</v>
      </c>
      <c r="P410" s="155"/>
      <c r="Q410" s="155"/>
      <c r="R410" s="18" t="s">
        <v>393</v>
      </c>
      <c r="S410" s="18"/>
      <c r="T410" s="2" t="s">
        <v>316</v>
      </c>
      <c r="U410" s="19">
        <v>150</v>
      </c>
      <c r="V410" s="12">
        <v>-35</v>
      </c>
      <c r="Z410" s="185"/>
    </row>
    <row r="411" spans="1:26" ht="60.2" customHeight="1">
      <c r="A411" s="126">
        <v>395</v>
      </c>
      <c r="B411" s="137" t="str">
        <f t="shared" si="22"/>
        <v>фото</v>
      </c>
      <c r="C411" s="1"/>
      <c r="D411" s="82">
        <v>14325</v>
      </c>
      <c r="E411" s="83" t="s">
        <v>232</v>
      </c>
      <c r="F411" s="84" t="s">
        <v>596</v>
      </c>
      <c r="G411" s="85" t="s">
        <v>11</v>
      </c>
      <c r="H411" s="146" t="s">
        <v>495</v>
      </c>
      <c r="I411" s="146" t="s">
        <v>1249</v>
      </c>
      <c r="J411" s="86">
        <v>699.1</v>
      </c>
      <c r="K411" s="109">
        <v>5</v>
      </c>
      <c r="L411" s="75"/>
      <c r="M411" s="107">
        <f t="shared" si="23"/>
        <v>0</v>
      </c>
      <c r="N411" s="108" t="s">
        <v>694</v>
      </c>
      <c r="O411" s="129">
        <v>2115001143255</v>
      </c>
      <c r="P411" s="155"/>
      <c r="Q411" s="155"/>
      <c r="R411" s="18" t="s">
        <v>393</v>
      </c>
      <c r="S411" s="18"/>
      <c r="T411" s="2" t="s">
        <v>316</v>
      </c>
      <c r="U411" s="19">
        <v>150</v>
      </c>
      <c r="V411" s="12">
        <v>-35</v>
      </c>
      <c r="Z411" s="185"/>
    </row>
    <row r="412" spans="1:26" ht="85.35" customHeight="1">
      <c r="A412" s="126">
        <v>396</v>
      </c>
      <c r="B412" s="137" t="str">
        <f t="shared" si="22"/>
        <v>фото</v>
      </c>
      <c r="C412" s="137" t="str">
        <f t="shared" si="22"/>
        <v>фото</v>
      </c>
      <c r="D412" s="82">
        <v>14665</v>
      </c>
      <c r="E412" s="83" t="s">
        <v>2186</v>
      </c>
      <c r="F412" s="84" t="s">
        <v>596</v>
      </c>
      <c r="G412" s="85" t="s">
        <v>1346</v>
      </c>
      <c r="H412" s="146" t="s">
        <v>495</v>
      </c>
      <c r="I412" s="146" t="s">
        <v>1249</v>
      </c>
      <c r="J412" s="86">
        <v>652.70000000000005</v>
      </c>
      <c r="K412" s="109">
        <v>5</v>
      </c>
      <c r="L412" s="75"/>
      <c r="M412" s="107">
        <f t="shared" si="23"/>
        <v>0</v>
      </c>
      <c r="N412" s="108" t="s">
        <v>694</v>
      </c>
      <c r="O412" s="129">
        <v>2115001146652</v>
      </c>
      <c r="P412" s="155"/>
      <c r="Q412" s="155"/>
      <c r="R412" s="18" t="s">
        <v>1197</v>
      </c>
      <c r="S412" s="18" t="s">
        <v>1198</v>
      </c>
      <c r="T412" s="2" t="s">
        <v>1199</v>
      </c>
      <c r="U412" s="19" t="s">
        <v>182</v>
      </c>
      <c r="V412" s="12">
        <v>-30</v>
      </c>
      <c r="Z412" s="185"/>
    </row>
    <row r="413" spans="1:26" ht="46.7" customHeight="1">
      <c r="A413" s="126">
        <v>397</v>
      </c>
      <c r="B413" s="137" t="str">
        <f t="shared" si="22"/>
        <v>фото</v>
      </c>
      <c r="C413" s="137"/>
      <c r="D413" s="82">
        <v>14704</v>
      </c>
      <c r="E413" s="83" t="s">
        <v>1347</v>
      </c>
      <c r="F413" s="84" t="s">
        <v>1348</v>
      </c>
      <c r="G413" s="85" t="s">
        <v>1349</v>
      </c>
      <c r="H413" s="146" t="s">
        <v>495</v>
      </c>
      <c r="I413" s="146" t="s">
        <v>1249</v>
      </c>
      <c r="J413" s="86">
        <v>583.29999999999995</v>
      </c>
      <c r="K413" s="109">
        <v>5</v>
      </c>
      <c r="L413" s="75"/>
      <c r="M413" s="107">
        <f t="shared" si="23"/>
        <v>0</v>
      </c>
      <c r="N413" s="108" t="s">
        <v>694</v>
      </c>
      <c r="O413" s="129">
        <v>2115001147048</v>
      </c>
      <c r="P413" s="155"/>
      <c r="Q413" s="155"/>
      <c r="R413" s="18" t="s">
        <v>1347</v>
      </c>
      <c r="S413" s="18"/>
      <c r="T413" s="2" t="s">
        <v>1487</v>
      </c>
      <c r="U413" s="19">
        <v>250</v>
      </c>
      <c r="V413" s="12">
        <v>-30</v>
      </c>
      <c r="Z413" s="185"/>
    </row>
    <row r="414" spans="1:26" ht="60.95" customHeight="1">
      <c r="A414" s="126">
        <v>398</v>
      </c>
      <c r="B414" s="137" t="str">
        <f t="shared" si="22"/>
        <v>фото</v>
      </c>
      <c r="C414" s="137"/>
      <c r="D414" s="82">
        <v>14705</v>
      </c>
      <c r="E414" s="83" t="s">
        <v>1350</v>
      </c>
      <c r="F414" s="84" t="s">
        <v>1348</v>
      </c>
      <c r="G414" s="85" t="s">
        <v>1351</v>
      </c>
      <c r="H414" s="146" t="s">
        <v>495</v>
      </c>
      <c r="I414" s="146" t="s">
        <v>1249</v>
      </c>
      <c r="J414" s="86">
        <v>583.29999999999995</v>
      </c>
      <c r="K414" s="109">
        <v>5</v>
      </c>
      <c r="L414" s="75"/>
      <c r="M414" s="107">
        <f t="shared" si="23"/>
        <v>0</v>
      </c>
      <c r="N414" s="108" t="s">
        <v>694</v>
      </c>
      <c r="O414" s="129">
        <v>2115001147055</v>
      </c>
      <c r="P414" s="155"/>
      <c r="Q414" s="155"/>
      <c r="R414" s="18" t="s">
        <v>1350</v>
      </c>
      <c r="S414" s="18"/>
      <c r="T414" s="2" t="s">
        <v>1488</v>
      </c>
      <c r="U414" s="19">
        <v>180</v>
      </c>
      <c r="V414" s="12">
        <v>-30</v>
      </c>
      <c r="Z414" s="185"/>
    </row>
    <row r="415" spans="1:26" ht="60.95" customHeight="1">
      <c r="A415" s="126">
        <v>399</v>
      </c>
      <c r="B415" s="137" t="str">
        <f t="shared" si="22"/>
        <v>фото</v>
      </c>
      <c r="C415" s="137"/>
      <c r="D415" s="82">
        <v>14326</v>
      </c>
      <c r="E415" s="83" t="s">
        <v>1352</v>
      </c>
      <c r="F415" s="84" t="s">
        <v>1348</v>
      </c>
      <c r="G415" s="85" t="s">
        <v>1353</v>
      </c>
      <c r="H415" s="146" t="s">
        <v>495</v>
      </c>
      <c r="I415" s="146" t="s">
        <v>1249</v>
      </c>
      <c r="J415" s="86">
        <v>583.29999999999995</v>
      </c>
      <c r="K415" s="109">
        <v>5</v>
      </c>
      <c r="L415" s="75"/>
      <c r="M415" s="107">
        <f t="shared" si="23"/>
        <v>0</v>
      </c>
      <c r="N415" s="108" t="s">
        <v>694</v>
      </c>
      <c r="O415" s="129">
        <v>2115001143262</v>
      </c>
      <c r="P415" s="155"/>
      <c r="Q415" s="155"/>
      <c r="R415" s="18" t="s">
        <v>1352</v>
      </c>
      <c r="S415" s="18"/>
      <c r="T415" s="2" t="s">
        <v>1489</v>
      </c>
      <c r="U415" s="19" t="s">
        <v>603</v>
      </c>
      <c r="V415" s="12">
        <v>-30</v>
      </c>
      <c r="Z415" s="185"/>
    </row>
    <row r="416" spans="1:26" ht="60.95" customHeight="1">
      <c r="A416" s="126">
        <v>400</v>
      </c>
      <c r="B416" s="137" t="str">
        <f t="shared" si="22"/>
        <v>фото</v>
      </c>
      <c r="C416" s="137"/>
      <c r="D416" s="82">
        <v>13560</v>
      </c>
      <c r="E416" s="83" t="s">
        <v>2787</v>
      </c>
      <c r="F416" s="84" t="s">
        <v>1348</v>
      </c>
      <c r="G416" s="85" t="s">
        <v>2788</v>
      </c>
      <c r="H416" s="146" t="s">
        <v>416</v>
      </c>
      <c r="I416" s="146" t="s">
        <v>1249</v>
      </c>
      <c r="J416" s="86">
        <v>504.4</v>
      </c>
      <c r="K416" s="109">
        <v>5</v>
      </c>
      <c r="L416" s="75"/>
      <c r="M416" s="107">
        <f t="shared" si="23"/>
        <v>0</v>
      </c>
      <c r="N416" s="108" t="s">
        <v>944</v>
      </c>
      <c r="O416" s="129">
        <v>2115001135601</v>
      </c>
      <c r="P416" s="155"/>
      <c r="Q416" s="155"/>
      <c r="R416" s="18" t="s">
        <v>2787</v>
      </c>
      <c r="S416" s="18"/>
      <c r="T416" s="2" t="s">
        <v>3046</v>
      </c>
      <c r="U416" s="19" t="s">
        <v>182</v>
      </c>
      <c r="V416" s="12">
        <v>-30</v>
      </c>
      <c r="Z416" s="185"/>
    </row>
    <row r="417" spans="1:26" ht="60.95" customHeight="1">
      <c r="A417" s="126">
        <v>401</v>
      </c>
      <c r="B417" s="137" t="str">
        <f t="shared" si="22"/>
        <v>фото</v>
      </c>
      <c r="C417" s="137"/>
      <c r="D417" s="82">
        <v>12708</v>
      </c>
      <c r="E417" s="83" t="s">
        <v>2789</v>
      </c>
      <c r="F417" s="84" t="s">
        <v>1348</v>
      </c>
      <c r="G417" s="85" t="s">
        <v>2790</v>
      </c>
      <c r="H417" s="146" t="s">
        <v>495</v>
      </c>
      <c r="I417" s="146" t="s">
        <v>1249</v>
      </c>
      <c r="J417" s="86">
        <v>561.9</v>
      </c>
      <c r="K417" s="109">
        <v>5</v>
      </c>
      <c r="L417" s="75"/>
      <c r="M417" s="107">
        <f t="shared" si="23"/>
        <v>0</v>
      </c>
      <c r="N417" s="108" t="s">
        <v>944</v>
      </c>
      <c r="O417" s="129">
        <v>2115001127088</v>
      </c>
      <c r="P417" s="155"/>
      <c r="Q417" s="155"/>
      <c r="R417" s="18" t="s">
        <v>2789</v>
      </c>
      <c r="S417" s="18"/>
      <c r="T417" s="2" t="s">
        <v>3047</v>
      </c>
      <c r="U417" s="19" t="s">
        <v>252</v>
      </c>
      <c r="V417" s="12">
        <v>-30</v>
      </c>
      <c r="Z417" s="185"/>
    </row>
    <row r="418" spans="1:26" ht="89.45" customHeight="1">
      <c r="A418" s="126">
        <v>402</v>
      </c>
      <c r="B418" s="137" t="str">
        <f t="shared" si="22"/>
        <v>фото</v>
      </c>
      <c r="C418" s="137"/>
      <c r="D418" s="82">
        <v>12555</v>
      </c>
      <c r="E418" s="83" t="s">
        <v>1835</v>
      </c>
      <c r="F418" s="84" t="s">
        <v>1348</v>
      </c>
      <c r="G418" s="85" t="s">
        <v>1836</v>
      </c>
      <c r="H418" s="146" t="s">
        <v>495</v>
      </c>
      <c r="I418" s="146" t="s">
        <v>1249</v>
      </c>
      <c r="J418" s="86">
        <v>857</v>
      </c>
      <c r="K418" s="109">
        <v>1</v>
      </c>
      <c r="L418" s="75"/>
      <c r="M418" s="107">
        <f t="shared" si="23"/>
        <v>0</v>
      </c>
      <c r="N418" s="108" t="s">
        <v>694</v>
      </c>
      <c r="O418" s="129">
        <v>2115001125558</v>
      </c>
      <c r="P418" s="155"/>
      <c r="Q418" s="155"/>
      <c r="R418" s="18" t="s">
        <v>1835</v>
      </c>
      <c r="S418" s="18"/>
      <c r="T418" s="2" t="s">
        <v>1983</v>
      </c>
      <c r="U418" s="19">
        <v>125</v>
      </c>
      <c r="V418" s="12">
        <v>-26</v>
      </c>
      <c r="Z418" s="185"/>
    </row>
    <row r="419" spans="1:26" ht="42.4" customHeight="1">
      <c r="A419" s="126">
        <v>403</v>
      </c>
      <c r="B419" s="137" t="str">
        <f t="shared" si="22"/>
        <v>фото</v>
      </c>
      <c r="C419" s="137" t="str">
        <f t="shared" si="22"/>
        <v>фото</v>
      </c>
      <c r="D419" s="82">
        <v>10920</v>
      </c>
      <c r="E419" s="83" t="s">
        <v>1354</v>
      </c>
      <c r="F419" s="84" t="s">
        <v>1355</v>
      </c>
      <c r="G419" s="85" t="s">
        <v>1356</v>
      </c>
      <c r="H419" s="146" t="s">
        <v>495</v>
      </c>
      <c r="I419" s="146" t="s">
        <v>1249</v>
      </c>
      <c r="J419" s="86">
        <v>437.9</v>
      </c>
      <c r="K419" s="109">
        <v>5</v>
      </c>
      <c r="L419" s="75"/>
      <c r="M419" s="107">
        <f t="shared" si="23"/>
        <v>0</v>
      </c>
      <c r="N419" s="108" t="s">
        <v>694</v>
      </c>
      <c r="O419" s="129">
        <v>2115001109206</v>
      </c>
      <c r="P419" s="155"/>
      <c r="Q419" s="155"/>
      <c r="R419" s="18" t="s">
        <v>1490</v>
      </c>
      <c r="S419" s="18" t="s">
        <v>1491</v>
      </c>
      <c r="T419" s="2" t="s">
        <v>1492</v>
      </c>
      <c r="U419" s="19">
        <v>120</v>
      </c>
      <c r="V419" s="12">
        <v>-26</v>
      </c>
      <c r="Z419" s="185"/>
    </row>
    <row r="420" spans="1:26" ht="61.15" customHeight="1">
      <c r="A420" s="126">
        <v>404</v>
      </c>
      <c r="B420" s="137" t="str">
        <f t="shared" si="22"/>
        <v>фото</v>
      </c>
      <c r="C420" s="137"/>
      <c r="D420" s="82">
        <v>7258</v>
      </c>
      <c r="E420" s="83" t="s">
        <v>1357</v>
      </c>
      <c r="F420" s="84" t="s">
        <v>1355</v>
      </c>
      <c r="G420" s="85" t="s">
        <v>1358</v>
      </c>
      <c r="H420" s="146" t="s">
        <v>495</v>
      </c>
      <c r="I420" s="146" t="s">
        <v>1249</v>
      </c>
      <c r="J420" s="86">
        <v>542.20000000000005</v>
      </c>
      <c r="K420" s="109">
        <v>5</v>
      </c>
      <c r="L420" s="75"/>
      <c r="M420" s="107">
        <f t="shared" si="23"/>
        <v>0</v>
      </c>
      <c r="N420" s="108" t="s">
        <v>694</v>
      </c>
      <c r="O420" s="129">
        <v>2115001072586</v>
      </c>
      <c r="P420" s="155"/>
      <c r="Q420" s="155"/>
      <c r="R420" s="18" t="s">
        <v>2268</v>
      </c>
      <c r="S420" s="18"/>
      <c r="T420" s="2" t="s">
        <v>1493</v>
      </c>
      <c r="U420" s="19" t="s">
        <v>84</v>
      </c>
      <c r="V420" s="12">
        <v>-26</v>
      </c>
      <c r="Z420" s="185"/>
    </row>
    <row r="421" spans="1:26" ht="60.95" customHeight="1">
      <c r="A421" s="126">
        <v>405</v>
      </c>
      <c r="B421" s="137" t="str">
        <f t="shared" si="22"/>
        <v>фото</v>
      </c>
      <c r="C421" s="1"/>
      <c r="D421" s="82">
        <v>4899</v>
      </c>
      <c r="E421" s="83" t="s">
        <v>1359</v>
      </c>
      <c r="F421" s="84" t="s">
        <v>1360</v>
      </c>
      <c r="G421" s="85" t="s">
        <v>1361</v>
      </c>
      <c r="H421" s="146" t="s">
        <v>416</v>
      </c>
      <c r="I421" s="146" t="s">
        <v>1249</v>
      </c>
      <c r="J421" s="86">
        <v>383.2</v>
      </c>
      <c r="K421" s="109">
        <v>5</v>
      </c>
      <c r="L421" s="75"/>
      <c r="M421" s="107">
        <f t="shared" si="23"/>
        <v>0</v>
      </c>
      <c r="N421" s="108"/>
      <c r="O421" s="129">
        <v>2115001048994</v>
      </c>
      <c r="P421" s="155"/>
      <c r="Q421" s="155"/>
      <c r="R421" s="18" t="s">
        <v>1359</v>
      </c>
      <c r="S421" s="18"/>
      <c r="T421" s="2" t="s">
        <v>1494</v>
      </c>
      <c r="U421" s="19">
        <v>150</v>
      </c>
      <c r="V421" s="12">
        <v>-30</v>
      </c>
      <c r="Z421" s="185"/>
    </row>
    <row r="422" spans="1:26" ht="60.95" customHeight="1">
      <c r="A422" s="126">
        <v>406</v>
      </c>
      <c r="B422" s="137" t="str">
        <f t="shared" si="22"/>
        <v>фото</v>
      </c>
      <c r="C422" s="137"/>
      <c r="D422" s="82">
        <v>4900</v>
      </c>
      <c r="E422" s="83" t="s">
        <v>1362</v>
      </c>
      <c r="F422" s="84" t="s">
        <v>1363</v>
      </c>
      <c r="G422" s="85" t="s">
        <v>1364</v>
      </c>
      <c r="H422" s="146" t="s">
        <v>416</v>
      </c>
      <c r="I422" s="146" t="s">
        <v>1249</v>
      </c>
      <c r="J422" s="86">
        <v>410.6</v>
      </c>
      <c r="K422" s="109">
        <v>5</v>
      </c>
      <c r="L422" s="75"/>
      <c r="M422" s="107">
        <f t="shared" si="23"/>
        <v>0</v>
      </c>
      <c r="N422" s="108"/>
      <c r="O422" s="129">
        <v>2115001049007</v>
      </c>
      <c r="P422" s="155"/>
      <c r="Q422" s="155"/>
      <c r="R422" s="18" t="s">
        <v>1362</v>
      </c>
      <c r="S422" s="18"/>
      <c r="T422" s="2" t="s">
        <v>1495</v>
      </c>
      <c r="U422" s="19">
        <v>150</v>
      </c>
      <c r="V422" s="12">
        <v>-30</v>
      </c>
      <c r="Z422" s="185"/>
    </row>
    <row r="423" spans="1:26" ht="60.95" customHeight="1">
      <c r="A423" s="126">
        <v>407</v>
      </c>
      <c r="B423" s="137" t="str">
        <f t="shared" si="22"/>
        <v>фото</v>
      </c>
      <c r="C423" s="137"/>
      <c r="D423" s="82">
        <v>12051</v>
      </c>
      <c r="E423" s="83" t="s">
        <v>2195</v>
      </c>
      <c r="F423" s="84" t="s">
        <v>1201</v>
      </c>
      <c r="G423" s="85" t="s">
        <v>2196</v>
      </c>
      <c r="H423" s="146" t="s">
        <v>416</v>
      </c>
      <c r="I423" s="146" t="s">
        <v>1249</v>
      </c>
      <c r="J423" s="86">
        <v>369.5</v>
      </c>
      <c r="K423" s="109">
        <v>5</v>
      </c>
      <c r="L423" s="75"/>
      <c r="M423" s="107">
        <f t="shared" si="23"/>
        <v>0</v>
      </c>
      <c r="N423" s="108" t="s">
        <v>694</v>
      </c>
      <c r="O423" s="129">
        <v>2115001120515</v>
      </c>
      <c r="P423" s="155"/>
      <c r="Q423" s="155"/>
      <c r="R423" s="18" t="s">
        <v>2195</v>
      </c>
      <c r="S423" s="18"/>
      <c r="T423" s="2" t="s">
        <v>2269</v>
      </c>
      <c r="U423" s="19">
        <v>40</v>
      </c>
      <c r="V423" s="12">
        <v>-29</v>
      </c>
      <c r="Z423" s="185"/>
    </row>
    <row r="424" spans="1:26" ht="60.95" customHeight="1">
      <c r="A424" s="126">
        <v>408</v>
      </c>
      <c r="B424" s="137" t="str">
        <f t="shared" si="22"/>
        <v>фото</v>
      </c>
      <c r="C424" s="1"/>
      <c r="D424" s="82">
        <v>12709</v>
      </c>
      <c r="E424" s="83" t="s">
        <v>1200</v>
      </c>
      <c r="F424" s="84" t="s">
        <v>1201</v>
      </c>
      <c r="G424" s="85" t="s">
        <v>1202</v>
      </c>
      <c r="H424" s="146" t="s">
        <v>416</v>
      </c>
      <c r="I424" s="146" t="s">
        <v>1249</v>
      </c>
      <c r="J424" s="86">
        <v>369.5</v>
      </c>
      <c r="K424" s="109">
        <v>5</v>
      </c>
      <c r="L424" s="75"/>
      <c r="M424" s="107">
        <f t="shared" si="23"/>
        <v>0</v>
      </c>
      <c r="N424" s="108" t="s">
        <v>694</v>
      </c>
      <c r="O424" s="129">
        <v>2115001127095</v>
      </c>
      <c r="P424" s="155"/>
      <c r="Q424" s="155"/>
      <c r="R424" s="18" t="s">
        <v>1200</v>
      </c>
      <c r="S424" s="18"/>
      <c r="T424" s="2" t="s">
        <v>1203</v>
      </c>
      <c r="U424" s="19" t="s">
        <v>1204</v>
      </c>
      <c r="V424" s="12">
        <v>-30</v>
      </c>
      <c r="Z424" s="185"/>
    </row>
    <row r="425" spans="1:26" ht="80.099999999999994" customHeight="1">
      <c r="A425" s="126">
        <v>409</v>
      </c>
      <c r="B425" s="137" t="str">
        <f t="shared" si="22"/>
        <v>фото</v>
      </c>
      <c r="C425" s="1"/>
      <c r="D425" s="82">
        <v>10192</v>
      </c>
      <c r="E425" s="83" t="s">
        <v>1837</v>
      </c>
      <c r="F425" s="84" t="s">
        <v>1201</v>
      </c>
      <c r="G425" s="85" t="s">
        <v>1838</v>
      </c>
      <c r="H425" s="146" t="s">
        <v>416</v>
      </c>
      <c r="I425" s="146" t="s">
        <v>1249</v>
      </c>
      <c r="J425" s="86">
        <v>369.5</v>
      </c>
      <c r="K425" s="109">
        <v>5</v>
      </c>
      <c r="L425" s="75"/>
      <c r="M425" s="107">
        <f t="shared" si="23"/>
        <v>0</v>
      </c>
      <c r="N425" s="108" t="s">
        <v>694</v>
      </c>
      <c r="O425" s="129">
        <v>2115001101927</v>
      </c>
      <c r="P425" s="155"/>
      <c r="Q425" s="155"/>
      <c r="R425" s="18" t="s">
        <v>1837</v>
      </c>
      <c r="S425" s="18"/>
      <c r="T425" s="2" t="s">
        <v>1984</v>
      </c>
      <c r="U425" s="19">
        <v>60</v>
      </c>
      <c r="V425" s="12">
        <v>-29</v>
      </c>
      <c r="Z425" s="185"/>
    </row>
    <row r="426" spans="1:26" ht="94.5" customHeight="1">
      <c r="A426" s="126">
        <v>410</v>
      </c>
      <c r="B426" s="137" t="str">
        <f t="shared" si="22"/>
        <v>фото</v>
      </c>
      <c r="C426" s="1"/>
      <c r="D426" s="82">
        <v>10868</v>
      </c>
      <c r="E426" s="83" t="s">
        <v>1839</v>
      </c>
      <c r="F426" s="84" t="s">
        <v>1840</v>
      </c>
      <c r="G426" s="85" t="s">
        <v>1841</v>
      </c>
      <c r="H426" s="146" t="s">
        <v>416</v>
      </c>
      <c r="I426" s="146" t="s">
        <v>1249</v>
      </c>
      <c r="J426" s="86">
        <v>369.5</v>
      </c>
      <c r="K426" s="109">
        <v>5</v>
      </c>
      <c r="L426" s="75"/>
      <c r="M426" s="107">
        <f t="shared" si="23"/>
        <v>0</v>
      </c>
      <c r="N426" s="108" t="s">
        <v>694</v>
      </c>
      <c r="O426" s="129">
        <v>2115001108681</v>
      </c>
      <c r="P426" s="155"/>
      <c r="Q426" s="155"/>
      <c r="R426" s="18" t="s">
        <v>1839</v>
      </c>
      <c r="S426" s="18"/>
      <c r="T426" s="2" t="s">
        <v>1985</v>
      </c>
      <c r="U426" s="19">
        <v>70</v>
      </c>
      <c r="V426" s="12">
        <v>-29</v>
      </c>
      <c r="Z426" s="185"/>
    </row>
    <row r="427" spans="1:26" ht="60.4" customHeight="1">
      <c r="A427" s="126">
        <v>411</v>
      </c>
      <c r="B427" s="137" t="str">
        <f t="shared" si="22"/>
        <v>фото</v>
      </c>
      <c r="C427" s="1"/>
      <c r="D427" s="82">
        <v>14710</v>
      </c>
      <c r="E427" s="83" t="s">
        <v>2791</v>
      </c>
      <c r="F427" s="84" t="s">
        <v>1365</v>
      </c>
      <c r="G427" s="85" t="s">
        <v>2792</v>
      </c>
      <c r="H427" s="146" t="s">
        <v>416</v>
      </c>
      <c r="I427" s="146" t="s">
        <v>1249</v>
      </c>
      <c r="J427" s="86">
        <v>506.3</v>
      </c>
      <c r="K427" s="109">
        <v>5</v>
      </c>
      <c r="L427" s="75"/>
      <c r="M427" s="107">
        <f t="shared" si="23"/>
        <v>0</v>
      </c>
      <c r="N427" s="108" t="s">
        <v>694</v>
      </c>
      <c r="O427" s="129">
        <v>2115001147109</v>
      </c>
      <c r="P427" s="155"/>
      <c r="Q427" s="155"/>
      <c r="R427" s="18" t="s">
        <v>2791</v>
      </c>
      <c r="S427" s="18"/>
      <c r="T427" s="2" t="s">
        <v>3048</v>
      </c>
      <c r="U427" s="19" t="s">
        <v>3049</v>
      </c>
      <c r="V427" s="12">
        <v>-30</v>
      </c>
      <c r="Z427" s="185"/>
    </row>
    <row r="428" spans="1:26" ht="38.450000000000003" customHeight="1">
      <c r="A428" s="126">
        <v>412</v>
      </c>
      <c r="B428" s="137" t="str">
        <f t="shared" si="22"/>
        <v>фото</v>
      </c>
      <c r="C428" s="1"/>
      <c r="D428" s="82">
        <v>6889</v>
      </c>
      <c r="E428" s="83" t="s">
        <v>2793</v>
      </c>
      <c r="F428" s="84" t="s">
        <v>1365</v>
      </c>
      <c r="G428" s="85" t="s">
        <v>2794</v>
      </c>
      <c r="H428" s="146" t="s">
        <v>529</v>
      </c>
      <c r="I428" s="146" t="s">
        <v>1249</v>
      </c>
      <c r="J428" s="86">
        <v>2469.9</v>
      </c>
      <c r="K428" s="109">
        <v>1</v>
      </c>
      <c r="L428" s="75"/>
      <c r="M428" s="107">
        <f t="shared" si="23"/>
        <v>0</v>
      </c>
      <c r="N428" s="108" t="s">
        <v>944</v>
      </c>
      <c r="O428" s="129">
        <v>2115001177267</v>
      </c>
      <c r="P428" s="155"/>
      <c r="Q428" s="155"/>
      <c r="R428" s="18" t="s">
        <v>3050</v>
      </c>
      <c r="S428" s="18"/>
      <c r="T428" s="2" t="s">
        <v>3051</v>
      </c>
      <c r="U428" s="19" t="s">
        <v>1500</v>
      </c>
      <c r="V428" s="12">
        <v>-29</v>
      </c>
      <c r="Z428" s="185"/>
    </row>
    <row r="429" spans="1:26" ht="60.95" customHeight="1">
      <c r="A429" s="126">
        <v>413</v>
      </c>
      <c r="B429" s="137" t="str">
        <f t="shared" si="22"/>
        <v>фото</v>
      </c>
      <c r="C429" s="1"/>
      <c r="D429" s="82">
        <v>14331</v>
      </c>
      <c r="E429" s="83" t="s">
        <v>1842</v>
      </c>
      <c r="F429" s="84" t="s">
        <v>1365</v>
      </c>
      <c r="G429" s="85" t="s">
        <v>1843</v>
      </c>
      <c r="H429" s="146" t="s">
        <v>529</v>
      </c>
      <c r="I429" s="146" t="s">
        <v>1249</v>
      </c>
      <c r="J429" s="86">
        <v>2743.6</v>
      </c>
      <c r="K429" s="109">
        <v>1</v>
      </c>
      <c r="L429" s="75"/>
      <c r="M429" s="107">
        <f t="shared" si="23"/>
        <v>0</v>
      </c>
      <c r="N429" s="108" t="s">
        <v>694</v>
      </c>
      <c r="O429" s="129">
        <v>2115001143316</v>
      </c>
      <c r="P429" s="155"/>
      <c r="Q429" s="155"/>
      <c r="R429" s="18" t="s">
        <v>1842</v>
      </c>
      <c r="S429" s="18"/>
      <c r="T429" s="2" t="s">
        <v>1986</v>
      </c>
      <c r="U429" s="19" t="s">
        <v>1987</v>
      </c>
      <c r="V429" s="12">
        <v>-29</v>
      </c>
      <c r="Z429" s="185"/>
    </row>
    <row r="430" spans="1:26" ht="81.2" customHeight="1">
      <c r="A430" s="126">
        <v>414</v>
      </c>
      <c r="B430" s="137" t="str">
        <f t="shared" ref="B430:C493" si="25">HYPERLINK("https://www.gardenbulbs.ru/images/Bushes_CL/thumbnails/"&amp;R430&amp;".jpg","фото")</f>
        <v>фото</v>
      </c>
      <c r="C430" s="1"/>
      <c r="D430" s="82">
        <v>12710</v>
      </c>
      <c r="E430" s="83" t="s">
        <v>1366</v>
      </c>
      <c r="F430" s="84" t="s">
        <v>1365</v>
      </c>
      <c r="G430" s="85" t="s">
        <v>1367</v>
      </c>
      <c r="H430" s="146" t="s">
        <v>529</v>
      </c>
      <c r="I430" s="146" t="s">
        <v>1249</v>
      </c>
      <c r="J430" s="86">
        <v>2743.6</v>
      </c>
      <c r="K430" s="109">
        <v>1</v>
      </c>
      <c r="L430" s="75"/>
      <c r="M430" s="107">
        <f t="shared" ref="M430:M436" si="26">IFERROR(L430*J430,0)</f>
        <v>0</v>
      </c>
      <c r="N430" s="108" t="s">
        <v>694</v>
      </c>
      <c r="O430" s="129">
        <v>2115001127101</v>
      </c>
      <c r="P430" s="155"/>
      <c r="Q430" s="155"/>
      <c r="R430" s="18" t="s">
        <v>1366</v>
      </c>
      <c r="S430" s="18"/>
      <c r="T430" s="2" t="s">
        <v>1496</v>
      </c>
      <c r="U430" s="19" t="s">
        <v>1497</v>
      </c>
      <c r="V430" s="12">
        <v>-29</v>
      </c>
      <c r="Z430" s="185"/>
    </row>
    <row r="431" spans="1:26" ht="60.95" customHeight="1">
      <c r="A431" s="126">
        <v>415</v>
      </c>
      <c r="B431" s="137" t="str">
        <f t="shared" si="25"/>
        <v>фото</v>
      </c>
      <c r="C431" s="137"/>
      <c r="D431" s="82">
        <v>12711</v>
      </c>
      <c r="E431" s="83" t="s">
        <v>1844</v>
      </c>
      <c r="F431" s="84" t="s">
        <v>1365</v>
      </c>
      <c r="G431" s="85" t="s">
        <v>1845</v>
      </c>
      <c r="H431" s="146" t="s">
        <v>529</v>
      </c>
      <c r="I431" s="146" t="s">
        <v>1249</v>
      </c>
      <c r="J431" s="86">
        <v>2743.6</v>
      </c>
      <c r="K431" s="109">
        <v>1</v>
      </c>
      <c r="L431" s="75"/>
      <c r="M431" s="107">
        <f t="shared" si="26"/>
        <v>0</v>
      </c>
      <c r="N431" s="108" t="s">
        <v>694</v>
      </c>
      <c r="O431" s="129">
        <v>2115001127118</v>
      </c>
      <c r="P431" s="155"/>
      <c r="Q431" s="155"/>
      <c r="R431" s="18" t="s">
        <v>1844</v>
      </c>
      <c r="S431" s="18"/>
      <c r="T431" s="2" t="s">
        <v>1988</v>
      </c>
      <c r="U431" s="19" t="s">
        <v>1500</v>
      </c>
      <c r="V431" s="12">
        <v>-29</v>
      </c>
      <c r="Z431" s="185"/>
    </row>
    <row r="432" spans="1:26" ht="79.5" customHeight="1">
      <c r="A432" s="126">
        <v>416</v>
      </c>
      <c r="B432" s="137" t="str">
        <f t="shared" si="25"/>
        <v>фото</v>
      </c>
      <c r="C432" s="137" t="str">
        <f t="shared" ref="C432" si="27">HYPERLINK("https://www.gardenbulbs.ru/images/Bushes_CL/thumbnails/"&amp;S432&amp;".jpg","фото")</f>
        <v>фото</v>
      </c>
      <c r="D432" s="82">
        <v>10925</v>
      </c>
      <c r="E432" s="83" t="s">
        <v>2795</v>
      </c>
      <c r="F432" s="84" t="s">
        <v>1365</v>
      </c>
      <c r="G432" s="85" t="s">
        <v>2796</v>
      </c>
      <c r="H432" s="146" t="s">
        <v>529</v>
      </c>
      <c r="I432" s="146" t="s">
        <v>1249</v>
      </c>
      <c r="J432" s="86">
        <v>2743.6</v>
      </c>
      <c r="K432" s="109">
        <v>1</v>
      </c>
      <c r="L432" s="75"/>
      <c r="M432" s="107">
        <f t="shared" si="26"/>
        <v>0</v>
      </c>
      <c r="N432" s="108" t="s">
        <v>944</v>
      </c>
      <c r="O432" s="129">
        <v>2115001109251</v>
      </c>
      <c r="P432" s="155"/>
      <c r="Q432" s="155"/>
      <c r="R432" s="18" t="s">
        <v>3052</v>
      </c>
      <c r="S432" s="18" t="s">
        <v>3053</v>
      </c>
      <c r="T432" s="2" t="s">
        <v>3054</v>
      </c>
      <c r="U432" s="19" t="s">
        <v>5</v>
      </c>
      <c r="V432" s="12">
        <v>-30</v>
      </c>
      <c r="Z432" s="185"/>
    </row>
    <row r="433" spans="1:26" ht="69" customHeight="1">
      <c r="A433" s="126">
        <v>417</v>
      </c>
      <c r="B433" s="137" t="str">
        <f t="shared" si="25"/>
        <v>фото</v>
      </c>
      <c r="C433" s="137"/>
      <c r="D433" s="82">
        <v>6899</v>
      </c>
      <c r="E433" s="83" t="s">
        <v>2797</v>
      </c>
      <c r="F433" s="84" t="s">
        <v>1365</v>
      </c>
      <c r="G433" s="85" t="s">
        <v>2798</v>
      </c>
      <c r="H433" s="146" t="s">
        <v>529</v>
      </c>
      <c r="I433" s="146" t="s">
        <v>1249</v>
      </c>
      <c r="J433" s="86">
        <v>2360.4</v>
      </c>
      <c r="K433" s="109">
        <v>1</v>
      </c>
      <c r="L433" s="75"/>
      <c r="M433" s="107">
        <f t="shared" si="26"/>
        <v>0</v>
      </c>
      <c r="N433" s="108" t="s">
        <v>944</v>
      </c>
      <c r="O433" s="129">
        <v>2115001177274</v>
      </c>
      <c r="P433" s="155"/>
      <c r="Q433" s="155"/>
      <c r="R433" s="18" t="s">
        <v>2797</v>
      </c>
      <c r="S433" s="18"/>
      <c r="T433" s="2" t="s">
        <v>3055</v>
      </c>
      <c r="U433" s="19" t="s">
        <v>1497</v>
      </c>
      <c r="V433" s="12">
        <v>-29</v>
      </c>
      <c r="Z433" s="185"/>
    </row>
    <row r="434" spans="1:26" ht="80.099999999999994" customHeight="1">
      <c r="A434" s="126">
        <v>418</v>
      </c>
      <c r="B434" s="137" t="str">
        <f t="shared" si="25"/>
        <v>фото</v>
      </c>
      <c r="C434" s="137"/>
      <c r="D434" s="82">
        <v>6905</v>
      </c>
      <c r="E434" s="83" t="s">
        <v>2799</v>
      </c>
      <c r="F434" s="84" t="s">
        <v>1365</v>
      </c>
      <c r="G434" s="85" t="s">
        <v>163</v>
      </c>
      <c r="H434" s="146" t="s">
        <v>529</v>
      </c>
      <c r="I434" s="146" t="s">
        <v>1249</v>
      </c>
      <c r="J434" s="86">
        <v>2743.6</v>
      </c>
      <c r="K434" s="109">
        <v>1</v>
      </c>
      <c r="L434" s="75"/>
      <c r="M434" s="107">
        <f t="shared" si="26"/>
        <v>0</v>
      </c>
      <c r="N434" s="108" t="s">
        <v>944</v>
      </c>
      <c r="O434" s="129">
        <v>2115001177281</v>
      </c>
      <c r="P434" s="155"/>
      <c r="Q434" s="155"/>
      <c r="R434" s="18" t="s">
        <v>2799</v>
      </c>
      <c r="S434" s="18"/>
      <c r="T434" s="2" t="s">
        <v>3056</v>
      </c>
      <c r="U434" s="19" t="s">
        <v>3057</v>
      </c>
      <c r="V434" s="12">
        <v>-29</v>
      </c>
      <c r="Z434" s="185"/>
    </row>
    <row r="435" spans="1:26" ht="46.7" customHeight="1">
      <c r="A435" s="126">
        <v>419</v>
      </c>
      <c r="B435" s="137" t="str">
        <f t="shared" si="25"/>
        <v>фото</v>
      </c>
      <c r="C435" s="137"/>
      <c r="D435" s="82">
        <v>6909</v>
      </c>
      <c r="E435" s="83" t="s">
        <v>2800</v>
      </c>
      <c r="F435" s="84" t="s">
        <v>1365</v>
      </c>
      <c r="G435" s="85" t="s">
        <v>2801</v>
      </c>
      <c r="H435" s="146" t="s">
        <v>529</v>
      </c>
      <c r="I435" s="146" t="s">
        <v>1249</v>
      </c>
      <c r="J435" s="86">
        <v>2743.6</v>
      </c>
      <c r="K435" s="109">
        <v>1</v>
      </c>
      <c r="L435" s="75"/>
      <c r="M435" s="107">
        <f t="shared" si="26"/>
        <v>0</v>
      </c>
      <c r="N435" s="108" t="s">
        <v>944</v>
      </c>
      <c r="O435" s="129">
        <v>2115001177298</v>
      </c>
      <c r="P435" s="155"/>
      <c r="Q435" s="155"/>
      <c r="R435" s="18" t="s">
        <v>2800</v>
      </c>
      <c r="S435" s="18"/>
      <c r="T435" s="2" t="s">
        <v>3058</v>
      </c>
      <c r="U435" s="19" t="s">
        <v>1497</v>
      </c>
      <c r="V435" s="12">
        <v>-29</v>
      </c>
      <c r="Z435" s="185"/>
    </row>
    <row r="436" spans="1:26" ht="60.95" customHeight="1">
      <c r="A436" s="126">
        <v>420</v>
      </c>
      <c r="B436" s="137" t="str">
        <f t="shared" si="25"/>
        <v>фото</v>
      </c>
      <c r="C436" s="137"/>
      <c r="D436" s="82">
        <v>6910</v>
      </c>
      <c r="E436" s="83" t="s">
        <v>2802</v>
      </c>
      <c r="F436" s="84" t="s">
        <v>1365</v>
      </c>
      <c r="G436" s="85" t="s">
        <v>2803</v>
      </c>
      <c r="H436" s="146" t="s">
        <v>416</v>
      </c>
      <c r="I436" s="146" t="s">
        <v>1249</v>
      </c>
      <c r="J436" s="86">
        <v>868.7</v>
      </c>
      <c r="K436" s="109">
        <v>1</v>
      </c>
      <c r="L436" s="75"/>
      <c r="M436" s="107">
        <f t="shared" si="26"/>
        <v>0</v>
      </c>
      <c r="N436" s="108" t="s">
        <v>944</v>
      </c>
      <c r="O436" s="129">
        <v>2115001177304</v>
      </c>
      <c r="P436" s="155"/>
      <c r="Q436" s="155"/>
      <c r="R436" s="18" t="s">
        <v>2802</v>
      </c>
      <c r="S436" s="18"/>
      <c r="T436" s="2" t="s">
        <v>3059</v>
      </c>
      <c r="U436" s="19" t="s">
        <v>1639</v>
      </c>
      <c r="V436" s="12">
        <v>-29</v>
      </c>
      <c r="Z436" s="185"/>
    </row>
    <row r="437" spans="1:26" ht="80.099999999999994" customHeight="1">
      <c r="A437" s="126">
        <v>421</v>
      </c>
      <c r="B437" s="137" t="str">
        <f t="shared" si="25"/>
        <v>фото</v>
      </c>
      <c r="C437" s="137"/>
      <c r="D437" s="82">
        <v>6248</v>
      </c>
      <c r="E437" s="83" t="s">
        <v>2197</v>
      </c>
      <c r="F437" s="84" t="s">
        <v>2198</v>
      </c>
      <c r="G437" s="85"/>
      <c r="H437" s="146" t="s">
        <v>2199</v>
      </c>
      <c r="I437" s="146" t="s">
        <v>1249</v>
      </c>
      <c r="J437" s="86">
        <v>805.5</v>
      </c>
      <c r="K437" s="109">
        <v>1</v>
      </c>
      <c r="L437" s="75"/>
      <c r="M437" s="107">
        <f t="shared" ref="M437:M493" si="28">IFERROR(L437*J437,0)</f>
        <v>0</v>
      </c>
      <c r="N437" s="108" t="s">
        <v>694</v>
      </c>
      <c r="O437" s="129">
        <v>2115001062488</v>
      </c>
      <c r="P437" s="155"/>
      <c r="Q437" s="155"/>
      <c r="R437" s="18" t="s">
        <v>2197</v>
      </c>
      <c r="S437" s="18"/>
      <c r="T437" s="2" t="s">
        <v>2270</v>
      </c>
      <c r="U437" s="19" t="s">
        <v>2271</v>
      </c>
      <c r="V437" s="12">
        <v>-36</v>
      </c>
      <c r="Z437" s="185"/>
    </row>
    <row r="438" spans="1:26" ht="60.95" customHeight="1">
      <c r="A438" s="126">
        <v>422</v>
      </c>
      <c r="B438" s="137" t="str">
        <f t="shared" si="25"/>
        <v>фото</v>
      </c>
      <c r="C438" s="137"/>
      <c r="D438" s="82">
        <v>14340</v>
      </c>
      <c r="E438" s="83" t="s">
        <v>1368</v>
      </c>
      <c r="F438" s="84" t="s">
        <v>1369</v>
      </c>
      <c r="G438" s="85" t="s">
        <v>1370</v>
      </c>
      <c r="H438" s="146" t="s">
        <v>416</v>
      </c>
      <c r="I438" s="146" t="s">
        <v>1249</v>
      </c>
      <c r="J438" s="86">
        <v>520</v>
      </c>
      <c r="K438" s="109">
        <v>5</v>
      </c>
      <c r="L438" s="75"/>
      <c r="M438" s="107">
        <f t="shared" si="28"/>
        <v>0</v>
      </c>
      <c r="N438" s="108" t="s">
        <v>694</v>
      </c>
      <c r="O438" s="129">
        <v>2115001143408</v>
      </c>
      <c r="P438" s="155"/>
      <c r="Q438" s="155"/>
      <c r="R438" s="18" t="s">
        <v>1498</v>
      </c>
      <c r="S438" s="18"/>
      <c r="T438" s="2" t="s">
        <v>1499</v>
      </c>
      <c r="U438" s="19" t="s">
        <v>1500</v>
      </c>
      <c r="V438" s="12">
        <v>-29</v>
      </c>
      <c r="Z438" s="185"/>
    </row>
    <row r="439" spans="1:26" ht="60.95" customHeight="1">
      <c r="A439" s="126">
        <v>423</v>
      </c>
      <c r="B439" s="137" t="str">
        <f t="shared" si="25"/>
        <v>фото</v>
      </c>
      <c r="C439" s="1"/>
      <c r="D439" s="82">
        <v>14341</v>
      </c>
      <c r="E439" s="83" t="s">
        <v>1371</v>
      </c>
      <c r="F439" s="84" t="s">
        <v>1369</v>
      </c>
      <c r="G439" s="85" t="s">
        <v>1372</v>
      </c>
      <c r="H439" s="146" t="s">
        <v>416</v>
      </c>
      <c r="I439" s="146" t="s">
        <v>1249</v>
      </c>
      <c r="J439" s="86">
        <v>520</v>
      </c>
      <c r="K439" s="109">
        <v>5</v>
      </c>
      <c r="L439" s="75"/>
      <c r="M439" s="107">
        <f t="shared" si="28"/>
        <v>0</v>
      </c>
      <c r="N439" s="108" t="s">
        <v>694</v>
      </c>
      <c r="O439" s="129">
        <v>2115001143415</v>
      </c>
      <c r="P439" s="155"/>
      <c r="Q439" s="155"/>
      <c r="R439" s="18" t="s">
        <v>1371</v>
      </c>
      <c r="S439" s="18"/>
      <c r="T439" s="2" t="s">
        <v>1501</v>
      </c>
      <c r="U439" s="19" t="s">
        <v>5</v>
      </c>
      <c r="V439" s="12">
        <v>-29</v>
      </c>
      <c r="Z439" s="185"/>
    </row>
    <row r="440" spans="1:26" ht="60.95" customHeight="1">
      <c r="A440" s="126">
        <v>424</v>
      </c>
      <c r="B440" s="137" t="str">
        <f t="shared" si="25"/>
        <v>фото</v>
      </c>
      <c r="C440" s="1"/>
      <c r="D440" s="82">
        <v>12716</v>
      </c>
      <c r="E440" s="83" t="s">
        <v>1373</v>
      </c>
      <c r="F440" s="84" t="s">
        <v>1365</v>
      </c>
      <c r="G440" s="85" t="s">
        <v>1374</v>
      </c>
      <c r="H440" s="146" t="s">
        <v>529</v>
      </c>
      <c r="I440" s="146" t="s">
        <v>1249</v>
      </c>
      <c r="J440" s="86">
        <v>2743.6</v>
      </c>
      <c r="K440" s="109">
        <v>1</v>
      </c>
      <c r="L440" s="75"/>
      <c r="M440" s="107">
        <f t="shared" si="28"/>
        <v>0</v>
      </c>
      <c r="N440" s="108" t="s">
        <v>694</v>
      </c>
      <c r="O440" s="129">
        <v>2115001127163</v>
      </c>
      <c r="P440" s="155"/>
      <c r="Q440" s="155"/>
      <c r="R440" s="18" t="s">
        <v>1373</v>
      </c>
      <c r="S440" s="18"/>
      <c r="T440" s="2" t="s">
        <v>1502</v>
      </c>
      <c r="U440" s="19" t="s">
        <v>1503</v>
      </c>
      <c r="V440" s="12">
        <v>-29</v>
      </c>
      <c r="Z440" s="185"/>
    </row>
    <row r="441" spans="1:26" ht="87.95" customHeight="1">
      <c r="A441" s="126">
        <v>425</v>
      </c>
      <c r="B441" s="137" t="str">
        <f t="shared" si="25"/>
        <v>фото</v>
      </c>
      <c r="C441" s="1"/>
      <c r="D441" s="82">
        <v>14347</v>
      </c>
      <c r="E441" s="83" t="s">
        <v>1205</v>
      </c>
      <c r="F441" s="84" t="s">
        <v>1206</v>
      </c>
      <c r="G441" s="85" t="s">
        <v>1207</v>
      </c>
      <c r="H441" s="146" t="s">
        <v>416</v>
      </c>
      <c r="I441" s="146" t="s">
        <v>1249</v>
      </c>
      <c r="J441" s="86">
        <v>479</v>
      </c>
      <c r="K441" s="109">
        <v>5</v>
      </c>
      <c r="L441" s="75"/>
      <c r="M441" s="107">
        <f t="shared" si="28"/>
        <v>0</v>
      </c>
      <c r="N441" s="108" t="s">
        <v>694</v>
      </c>
      <c r="O441" s="129">
        <v>2115001143477</v>
      </c>
      <c r="P441" s="155"/>
      <c r="Q441" s="155"/>
      <c r="R441" s="18" t="s">
        <v>1205</v>
      </c>
      <c r="S441" s="18"/>
      <c r="T441" s="2" t="s">
        <v>1212</v>
      </c>
      <c r="U441" s="19">
        <v>60</v>
      </c>
      <c r="V441" s="12">
        <v>-34</v>
      </c>
      <c r="Z441" s="185"/>
    </row>
    <row r="442" spans="1:26" ht="60.95" customHeight="1">
      <c r="A442" s="126">
        <v>426</v>
      </c>
      <c r="B442" s="137" t="str">
        <f t="shared" si="25"/>
        <v>фото</v>
      </c>
      <c r="C442" s="137"/>
      <c r="D442" s="82">
        <v>7283</v>
      </c>
      <c r="E442" s="83" t="s">
        <v>1208</v>
      </c>
      <c r="F442" s="84" t="s">
        <v>1206</v>
      </c>
      <c r="G442" s="85" t="s">
        <v>1209</v>
      </c>
      <c r="H442" s="146" t="s">
        <v>416</v>
      </c>
      <c r="I442" s="146" t="s">
        <v>1249</v>
      </c>
      <c r="J442" s="86">
        <v>479</v>
      </c>
      <c r="K442" s="109">
        <v>5</v>
      </c>
      <c r="L442" s="75"/>
      <c r="M442" s="107">
        <f t="shared" si="28"/>
        <v>0</v>
      </c>
      <c r="N442" s="108" t="s">
        <v>694</v>
      </c>
      <c r="O442" s="129">
        <v>2115001072838</v>
      </c>
      <c r="P442" s="155"/>
      <c r="Q442" s="155"/>
      <c r="R442" s="18" t="s">
        <v>1213</v>
      </c>
      <c r="S442" s="18"/>
      <c r="T442" s="2" t="s">
        <v>1214</v>
      </c>
      <c r="U442" s="19" t="s">
        <v>21</v>
      </c>
      <c r="V442" s="12">
        <v>-40</v>
      </c>
      <c r="Z442" s="185"/>
    </row>
    <row r="443" spans="1:26" ht="75.95" customHeight="1">
      <c r="A443" s="126">
        <v>427</v>
      </c>
      <c r="B443" s="137" t="str">
        <f t="shared" si="25"/>
        <v>фото</v>
      </c>
      <c r="C443" s="137"/>
      <c r="D443" s="82">
        <v>14348</v>
      </c>
      <c r="E443" s="83" t="s">
        <v>1210</v>
      </c>
      <c r="F443" s="84" t="s">
        <v>1206</v>
      </c>
      <c r="G443" s="85" t="s">
        <v>1211</v>
      </c>
      <c r="H443" s="146" t="s">
        <v>416</v>
      </c>
      <c r="I443" s="146" t="s">
        <v>1249</v>
      </c>
      <c r="J443" s="86">
        <v>383.2</v>
      </c>
      <c r="K443" s="109">
        <v>5</v>
      </c>
      <c r="L443" s="75"/>
      <c r="M443" s="107">
        <f t="shared" si="28"/>
        <v>0</v>
      </c>
      <c r="N443" s="108" t="s">
        <v>694</v>
      </c>
      <c r="O443" s="129">
        <v>2115001143484</v>
      </c>
      <c r="P443" s="155"/>
      <c r="Q443" s="155"/>
      <c r="R443" s="18" t="s">
        <v>1215</v>
      </c>
      <c r="S443" s="18"/>
      <c r="T443" s="2" t="s">
        <v>1216</v>
      </c>
      <c r="U443" s="19">
        <v>150</v>
      </c>
      <c r="V443" s="12">
        <v>-34</v>
      </c>
      <c r="Z443" s="185"/>
    </row>
    <row r="444" spans="1:26" ht="60.95" customHeight="1">
      <c r="A444" s="126">
        <v>428</v>
      </c>
      <c r="B444" s="137" t="str">
        <f t="shared" si="25"/>
        <v>фото</v>
      </c>
      <c r="C444" s="137"/>
      <c r="D444" s="82">
        <v>4904</v>
      </c>
      <c r="E444" s="83" t="s">
        <v>1846</v>
      </c>
      <c r="F444" s="84" t="s">
        <v>35</v>
      </c>
      <c r="G444" s="85" t="s">
        <v>1847</v>
      </c>
      <c r="H444" s="146" t="s">
        <v>416</v>
      </c>
      <c r="I444" s="146" t="s">
        <v>1249</v>
      </c>
      <c r="J444" s="86">
        <v>341.9</v>
      </c>
      <c r="K444" s="109">
        <v>5</v>
      </c>
      <c r="L444" s="75"/>
      <c r="M444" s="107">
        <f t="shared" si="28"/>
        <v>0</v>
      </c>
      <c r="N444" s="108"/>
      <c r="O444" s="129">
        <v>2115001049045</v>
      </c>
      <c r="P444" s="155"/>
      <c r="Q444" s="155"/>
      <c r="R444" s="18" t="s">
        <v>1846</v>
      </c>
      <c r="S444" s="18"/>
      <c r="T444" s="2" t="s">
        <v>1989</v>
      </c>
      <c r="U444" s="19">
        <v>100</v>
      </c>
      <c r="V444" s="12">
        <v>-28</v>
      </c>
      <c r="Z444" s="185"/>
    </row>
    <row r="445" spans="1:26" ht="60.95" customHeight="1">
      <c r="A445" s="126">
        <v>429</v>
      </c>
      <c r="B445" s="137" t="str">
        <f t="shared" si="25"/>
        <v>фото</v>
      </c>
      <c r="C445" s="1"/>
      <c r="D445" s="82">
        <v>10193</v>
      </c>
      <c r="E445" s="83" t="s">
        <v>553</v>
      </c>
      <c r="F445" s="84" t="s">
        <v>35</v>
      </c>
      <c r="G445" s="85" t="s">
        <v>552</v>
      </c>
      <c r="H445" s="146" t="s">
        <v>416</v>
      </c>
      <c r="I445" s="146" t="s">
        <v>1249</v>
      </c>
      <c r="J445" s="86">
        <v>341.9</v>
      </c>
      <c r="K445" s="109">
        <v>5</v>
      </c>
      <c r="L445" s="75"/>
      <c r="M445" s="107">
        <f t="shared" si="28"/>
        <v>0</v>
      </c>
      <c r="N445" s="108"/>
      <c r="O445" s="129">
        <v>2115001101934</v>
      </c>
      <c r="P445" s="155"/>
      <c r="Q445" s="155"/>
      <c r="R445" s="18" t="s">
        <v>555</v>
      </c>
      <c r="S445" s="18"/>
      <c r="T445" s="2" t="s">
        <v>554</v>
      </c>
      <c r="U445" s="19" t="s">
        <v>178</v>
      </c>
      <c r="V445" s="12">
        <v>-29</v>
      </c>
      <c r="Z445" s="185"/>
    </row>
    <row r="446" spans="1:26" ht="63.75" customHeight="1">
      <c r="A446" s="126">
        <v>430</v>
      </c>
      <c r="B446" s="137" t="str">
        <f t="shared" si="25"/>
        <v>фото</v>
      </c>
      <c r="C446" s="137"/>
      <c r="D446" s="82">
        <v>14350</v>
      </c>
      <c r="E446" s="83" t="s">
        <v>663</v>
      </c>
      <c r="F446" s="84" t="s">
        <v>35</v>
      </c>
      <c r="G446" s="85" t="s">
        <v>662</v>
      </c>
      <c r="H446" s="146" t="s">
        <v>416</v>
      </c>
      <c r="I446" s="146" t="s">
        <v>1249</v>
      </c>
      <c r="J446" s="86">
        <v>341.9</v>
      </c>
      <c r="K446" s="109">
        <v>5</v>
      </c>
      <c r="L446" s="75"/>
      <c r="M446" s="107">
        <f t="shared" si="28"/>
        <v>0</v>
      </c>
      <c r="N446" s="108"/>
      <c r="O446" s="129">
        <v>2115001143507</v>
      </c>
      <c r="P446" s="155"/>
      <c r="Q446" s="155"/>
      <c r="R446" s="18" t="s">
        <v>663</v>
      </c>
      <c r="S446" s="18"/>
      <c r="T446" s="2" t="s">
        <v>664</v>
      </c>
      <c r="U446" s="19" t="s">
        <v>180</v>
      </c>
      <c r="V446" s="12">
        <v>-34</v>
      </c>
      <c r="Z446" s="185"/>
    </row>
    <row r="447" spans="1:26" ht="60.95" customHeight="1">
      <c r="A447" s="126">
        <v>431</v>
      </c>
      <c r="B447" s="137" t="str">
        <f t="shared" si="25"/>
        <v>фото</v>
      </c>
      <c r="C447" s="1"/>
      <c r="D447" s="82">
        <v>4907</v>
      </c>
      <c r="E447" s="83" t="s">
        <v>734</v>
      </c>
      <c r="F447" s="84" t="s">
        <v>35</v>
      </c>
      <c r="G447" s="85" t="s">
        <v>204</v>
      </c>
      <c r="H447" s="146" t="s">
        <v>416</v>
      </c>
      <c r="I447" s="184" t="s">
        <v>1255</v>
      </c>
      <c r="J447" s="86">
        <v>419.1</v>
      </c>
      <c r="K447" s="109">
        <v>5</v>
      </c>
      <c r="L447" s="75"/>
      <c r="M447" s="107">
        <f t="shared" si="28"/>
        <v>0</v>
      </c>
      <c r="N447" s="108"/>
      <c r="O447" s="129">
        <v>4607109941317</v>
      </c>
      <c r="P447" s="155"/>
      <c r="Q447" s="155"/>
      <c r="R447" s="18" t="s">
        <v>36</v>
      </c>
      <c r="S447" s="18"/>
      <c r="T447" s="2" t="s">
        <v>317</v>
      </c>
      <c r="U447" s="19">
        <v>100</v>
      </c>
      <c r="V447" s="12">
        <v>-34</v>
      </c>
      <c r="Z447" s="185"/>
    </row>
    <row r="448" spans="1:26" ht="60.95" customHeight="1">
      <c r="A448" s="126">
        <v>432</v>
      </c>
      <c r="B448" s="137" t="str">
        <f t="shared" si="25"/>
        <v>фото</v>
      </c>
      <c r="C448" s="137"/>
      <c r="D448" s="82">
        <v>4908</v>
      </c>
      <c r="E448" s="83" t="s">
        <v>37</v>
      </c>
      <c r="F448" s="84" t="s">
        <v>35</v>
      </c>
      <c r="G448" s="85" t="s">
        <v>205</v>
      </c>
      <c r="H448" s="146" t="s">
        <v>416</v>
      </c>
      <c r="I448" s="146" t="s">
        <v>1249</v>
      </c>
      <c r="J448" s="86">
        <v>341.9</v>
      </c>
      <c r="K448" s="109">
        <v>5</v>
      </c>
      <c r="L448" s="75"/>
      <c r="M448" s="107">
        <f t="shared" si="28"/>
        <v>0</v>
      </c>
      <c r="N448" s="108"/>
      <c r="O448" s="129">
        <v>2115001049083</v>
      </c>
      <c r="P448" s="155"/>
      <c r="Q448" s="155"/>
      <c r="R448" s="18" t="s">
        <v>37</v>
      </c>
      <c r="S448" s="18"/>
      <c r="T448" s="2" t="s">
        <v>243</v>
      </c>
      <c r="U448" s="19">
        <v>150</v>
      </c>
      <c r="V448" s="12">
        <v>-34</v>
      </c>
      <c r="Z448" s="185"/>
    </row>
    <row r="449" spans="1:26" ht="60.95" customHeight="1">
      <c r="A449" s="126">
        <v>433</v>
      </c>
      <c r="B449" s="137" t="str">
        <f t="shared" si="25"/>
        <v>фото</v>
      </c>
      <c r="C449" s="137"/>
      <c r="D449" s="82">
        <v>5520</v>
      </c>
      <c r="E449" s="83" t="s">
        <v>972</v>
      </c>
      <c r="F449" s="84" t="s">
        <v>35</v>
      </c>
      <c r="G449" s="85" t="s">
        <v>973</v>
      </c>
      <c r="H449" s="146" t="s">
        <v>416</v>
      </c>
      <c r="I449" s="146" t="s">
        <v>1249</v>
      </c>
      <c r="J449" s="86">
        <v>341.9</v>
      </c>
      <c r="K449" s="109">
        <v>5</v>
      </c>
      <c r="L449" s="75"/>
      <c r="M449" s="107">
        <f t="shared" si="28"/>
        <v>0</v>
      </c>
      <c r="N449" s="108"/>
      <c r="O449" s="129">
        <v>2115001055206</v>
      </c>
      <c r="P449" s="155"/>
      <c r="Q449" s="155"/>
      <c r="R449" s="18" t="s">
        <v>972</v>
      </c>
      <c r="S449" s="18"/>
      <c r="T449" s="2" t="s">
        <v>1009</v>
      </c>
      <c r="U449" s="19" t="s">
        <v>179</v>
      </c>
      <c r="V449" s="12">
        <v>-34</v>
      </c>
      <c r="Z449" s="185"/>
    </row>
    <row r="450" spans="1:26" ht="80.099999999999994" customHeight="1">
      <c r="A450" s="126">
        <v>434</v>
      </c>
      <c r="B450" s="137" t="str">
        <f t="shared" si="25"/>
        <v>фото</v>
      </c>
      <c r="C450" s="1"/>
      <c r="D450" s="82">
        <v>10907</v>
      </c>
      <c r="E450" s="83" t="s">
        <v>2804</v>
      </c>
      <c r="F450" s="84" t="s">
        <v>35</v>
      </c>
      <c r="G450" s="85" t="s">
        <v>2805</v>
      </c>
      <c r="H450" s="146" t="s">
        <v>504</v>
      </c>
      <c r="I450" s="146" t="s">
        <v>1249</v>
      </c>
      <c r="J450" s="86">
        <v>404.8</v>
      </c>
      <c r="K450" s="109">
        <v>5</v>
      </c>
      <c r="L450" s="75"/>
      <c r="M450" s="107">
        <f t="shared" si="28"/>
        <v>0</v>
      </c>
      <c r="N450" s="108" t="s">
        <v>694</v>
      </c>
      <c r="O450" s="129">
        <v>2115001109077</v>
      </c>
      <c r="P450" s="155"/>
      <c r="Q450" s="155"/>
      <c r="R450" s="18" t="s">
        <v>2804</v>
      </c>
      <c r="S450" s="18"/>
      <c r="T450" s="2" t="s">
        <v>3060</v>
      </c>
      <c r="U450" s="19">
        <v>120</v>
      </c>
      <c r="V450" s="12">
        <v>-34</v>
      </c>
      <c r="Z450" s="185"/>
    </row>
    <row r="451" spans="1:26" ht="69.95" customHeight="1">
      <c r="A451" s="126">
        <v>435</v>
      </c>
      <c r="B451" s="137" t="str">
        <f t="shared" si="25"/>
        <v>фото</v>
      </c>
      <c r="C451" s="1"/>
      <c r="D451" s="82">
        <v>12084</v>
      </c>
      <c r="E451" s="83" t="s">
        <v>2200</v>
      </c>
      <c r="F451" s="84" t="s">
        <v>35</v>
      </c>
      <c r="G451" s="85" t="s">
        <v>2201</v>
      </c>
      <c r="H451" s="146" t="s">
        <v>504</v>
      </c>
      <c r="I451" s="146" t="s">
        <v>1249</v>
      </c>
      <c r="J451" s="86">
        <v>418.8</v>
      </c>
      <c r="K451" s="109">
        <v>5</v>
      </c>
      <c r="L451" s="75"/>
      <c r="M451" s="107">
        <f t="shared" si="28"/>
        <v>0</v>
      </c>
      <c r="N451" s="108"/>
      <c r="O451" s="129">
        <v>2115001120843</v>
      </c>
      <c r="P451" s="155"/>
      <c r="Q451" s="155"/>
      <c r="R451" s="18" t="s">
        <v>2200</v>
      </c>
      <c r="S451" s="18"/>
      <c r="T451" s="2" t="s">
        <v>2272</v>
      </c>
      <c r="U451" s="19">
        <v>120</v>
      </c>
      <c r="V451" s="12">
        <v>-34</v>
      </c>
      <c r="Z451" s="185"/>
    </row>
    <row r="452" spans="1:26" ht="75.2" customHeight="1">
      <c r="A452" s="126">
        <v>436</v>
      </c>
      <c r="B452" s="137" t="str">
        <f t="shared" si="25"/>
        <v>фото</v>
      </c>
      <c r="C452" s="137"/>
      <c r="D452" s="82">
        <v>11666</v>
      </c>
      <c r="E452" s="83" t="s">
        <v>2202</v>
      </c>
      <c r="F452" s="84" t="s">
        <v>35</v>
      </c>
      <c r="G452" s="85" t="s">
        <v>2203</v>
      </c>
      <c r="H452" s="146" t="s">
        <v>504</v>
      </c>
      <c r="I452" s="146" t="s">
        <v>1249</v>
      </c>
      <c r="J452" s="86">
        <v>418.8</v>
      </c>
      <c r="K452" s="109">
        <v>5</v>
      </c>
      <c r="L452" s="75"/>
      <c r="M452" s="107">
        <f t="shared" si="28"/>
        <v>0</v>
      </c>
      <c r="N452" s="108" t="s">
        <v>694</v>
      </c>
      <c r="O452" s="129">
        <v>2115001116662</v>
      </c>
      <c r="P452" s="155"/>
      <c r="Q452" s="155"/>
      <c r="R452" s="18" t="s">
        <v>2202</v>
      </c>
      <c r="S452" s="18"/>
      <c r="T452" s="2" t="s">
        <v>2273</v>
      </c>
      <c r="U452" s="19">
        <v>150</v>
      </c>
      <c r="V452" s="12">
        <v>-34</v>
      </c>
      <c r="Z452" s="185"/>
    </row>
    <row r="453" spans="1:26" ht="75.2" customHeight="1">
      <c r="A453" s="126">
        <v>437</v>
      </c>
      <c r="B453" s="137" t="str">
        <f t="shared" si="25"/>
        <v>фото</v>
      </c>
      <c r="C453" s="1"/>
      <c r="D453" s="82">
        <v>7304</v>
      </c>
      <c r="E453" s="83" t="s">
        <v>2202</v>
      </c>
      <c r="F453" s="84" t="s">
        <v>35</v>
      </c>
      <c r="G453" s="85" t="s">
        <v>2203</v>
      </c>
      <c r="H453" s="146" t="s">
        <v>529</v>
      </c>
      <c r="I453" s="146" t="s">
        <v>1249</v>
      </c>
      <c r="J453" s="86">
        <v>1123.3</v>
      </c>
      <c r="K453" s="109">
        <v>1</v>
      </c>
      <c r="L453" s="75"/>
      <c r="M453" s="107">
        <f t="shared" si="28"/>
        <v>0</v>
      </c>
      <c r="N453" s="108" t="s">
        <v>694</v>
      </c>
      <c r="O453" s="129">
        <v>2115001073040</v>
      </c>
      <c r="P453" s="155"/>
      <c r="Q453" s="155"/>
      <c r="R453" s="18" t="s">
        <v>2202</v>
      </c>
      <c r="S453" s="18"/>
      <c r="T453" s="2" t="s">
        <v>2273</v>
      </c>
      <c r="U453" s="19">
        <v>150</v>
      </c>
      <c r="V453" s="12">
        <v>-34</v>
      </c>
      <c r="Z453" s="185"/>
    </row>
    <row r="454" spans="1:26" ht="60.95" customHeight="1">
      <c r="A454" s="126">
        <v>438</v>
      </c>
      <c r="B454" s="137" t="str">
        <f t="shared" si="25"/>
        <v>фото</v>
      </c>
      <c r="C454" s="1"/>
      <c r="D454" s="82">
        <v>4909</v>
      </c>
      <c r="E454" s="83" t="s">
        <v>38</v>
      </c>
      <c r="F454" s="84" t="s">
        <v>35</v>
      </c>
      <c r="G454" s="85" t="s">
        <v>206</v>
      </c>
      <c r="H454" s="146" t="s">
        <v>416</v>
      </c>
      <c r="I454" s="184" t="s">
        <v>1255</v>
      </c>
      <c r="J454" s="86">
        <v>400</v>
      </c>
      <c r="K454" s="109">
        <v>5</v>
      </c>
      <c r="L454" s="75"/>
      <c r="M454" s="107">
        <f t="shared" si="28"/>
        <v>0</v>
      </c>
      <c r="N454" s="108"/>
      <c r="O454" s="129">
        <v>4607109941331</v>
      </c>
      <c r="P454" s="155"/>
      <c r="Q454" s="155"/>
      <c r="R454" s="18" t="s">
        <v>38</v>
      </c>
      <c r="S454" s="18"/>
      <c r="T454" s="2" t="s">
        <v>244</v>
      </c>
      <c r="U454" s="19">
        <v>200</v>
      </c>
      <c r="V454" s="12">
        <v>-34</v>
      </c>
      <c r="Z454" s="185"/>
    </row>
    <row r="455" spans="1:26" ht="60.75" customHeight="1">
      <c r="A455" s="126">
        <v>439</v>
      </c>
      <c r="B455" s="137" t="str">
        <f t="shared" si="25"/>
        <v>фото</v>
      </c>
      <c r="C455" s="137" t="str">
        <f t="shared" si="25"/>
        <v>фото</v>
      </c>
      <c r="D455" s="82">
        <v>10194</v>
      </c>
      <c r="E455" s="83" t="s">
        <v>974</v>
      </c>
      <c r="F455" s="84" t="s">
        <v>39</v>
      </c>
      <c r="G455" s="85" t="s">
        <v>975</v>
      </c>
      <c r="H455" s="146" t="s">
        <v>416</v>
      </c>
      <c r="I455" s="146" t="s">
        <v>1249</v>
      </c>
      <c r="J455" s="86">
        <v>667.5</v>
      </c>
      <c r="K455" s="109">
        <v>5</v>
      </c>
      <c r="L455" s="75"/>
      <c r="M455" s="107">
        <f t="shared" si="28"/>
        <v>0</v>
      </c>
      <c r="N455" s="108" t="s">
        <v>694</v>
      </c>
      <c r="O455" s="129">
        <v>2115001101941</v>
      </c>
      <c r="P455" s="155"/>
      <c r="Q455" s="155"/>
      <c r="R455" s="18" t="s">
        <v>1010</v>
      </c>
      <c r="S455" s="18" t="s">
        <v>1011</v>
      </c>
      <c r="T455" s="2" t="s">
        <v>2274</v>
      </c>
      <c r="U455" s="19" t="s">
        <v>252</v>
      </c>
      <c r="V455" s="12">
        <v>-36</v>
      </c>
      <c r="Z455" s="185"/>
    </row>
    <row r="456" spans="1:26" ht="65.45" customHeight="1">
      <c r="A456" s="126">
        <v>440</v>
      </c>
      <c r="B456" s="137" t="str">
        <f t="shared" si="25"/>
        <v>фото</v>
      </c>
      <c r="C456" s="1"/>
      <c r="D456" s="82">
        <v>6166</v>
      </c>
      <c r="E456" s="83" t="s">
        <v>1848</v>
      </c>
      <c r="F456" s="84" t="s">
        <v>39</v>
      </c>
      <c r="G456" s="85" t="s">
        <v>1849</v>
      </c>
      <c r="H456" s="146" t="s">
        <v>505</v>
      </c>
      <c r="I456" s="146" t="s">
        <v>1249</v>
      </c>
      <c r="J456" s="86">
        <v>534.29999999999995</v>
      </c>
      <c r="K456" s="109">
        <v>1</v>
      </c>
      <c r="L456" s="75"/>
      <c r="M456" s="107">
        <f t="shared" si="28"/>
        <v>0</v>
      </c>
      <c r="N456" s="108" t="s">
        <v>694</v>
      </c>
      <c r="O456" s="129">
        <v>2115001061665</v>
      </c>
      <c r="P456" s="155"/>
      <c r="Q456" s="155"/>
      <c r="R456" s="18" t="s">
        <v>1848</v>
      </c>
      <c r="S456" s="18"/>
      <c r="T456" s="2" t="s">
        <v>1990</v>
      </c>
      <c r="U456" s="19">
        <v>150</v>
      </c>
      <c r="V456" s="12">
        <v>-34</v>
      </c>
      <c r="Z456" s="185"/>
    </row>
    <row r="457" spans="1:26" ht="60.95" customHeight="1">
      <c r="A457" s="126">
        <v>441</v>
      </c>
      <c r="B457" s="137" t="str">
        <f t="shared" si="25"/>
        <v>фото</v>
      </c>
      <c r="C457" s="1"/>
      <c r="D457" s="82">
        <v>10875</v>
      </c>
      <c r="E457" s="83" t="s">
        <v>22</v>
      </c>
      <c r="F457" s="84" t="s">
        <v>39</v>
      </c>
      <c r="G457" s="85" t="s">
        <v>176</v>
      </c>
      <c r="H457" s="146" t="s">
        <v>505</v>
      </c>
      <c r="I457" s="146" t="s">
        <v>1249</v>
      </c>
      <c r="J457" s="86">
        <v>534.29999999999995</v>
      </c>
      <c r="K457" s="109">
        <v>1</v>
      </c>
      <c r="L457" s="75"/>
      <c r="M457" s="107">
        <f t="shared" si="28"/>
        <v>0</v>
      </c>
      <c r="N457" s="108" t="s">
        <v>694</v>
      </c>
      <c r="O457" s="129">
        <v>2115001108759</v>
      </c>
      <c r="P457" s="155"/>
      <c r="Q457" s="155"/>
      <c r="R457" s="18" t="s">
        <v>22</v>
      </c>
      <c r="S457" s="18"/>
      <c r="T457" s="2" t="s">
        <v>318</v>
      </c>
      <c r="U457" s="19">
        <v>150</v>
      </c>
      <c r="V457" s="12">
        <v>-34</v>
      </c>
      <c r="Z457" s="185"/>
    </row>
    <row r="458" spans="1:26" ht="89.45" customHeight="1">
      <c r="A458" s="126">
        <v>442</v>
      </c>
      <c r="B458" s="137" t="str">
        <f t="shared" si="25"/>
        <v>фото</v>
      </c>
      <c r="C458" s="137" t="str">
        <f t="shared" si="25"/>
        <v>фото</v>
      </c>
      <c r="D458" s="82">
        <v>4939</v>
      </c>
      <c r="E458" s="83" t="s">
        <v>521</v>
      </c>
      <c r="F458" s="84" t="s">
        <v>39</v>
      </c>
      <c r="G458" s="85" t="s">
        <v>520</v>
      </c>
      <c r="H458" s="146" t="s">
        <v>416</v>
      </c>
      <c r="I458" s="184" t="s">
        <v>1255</v>
      </c>
      <c r="J458" s="86">
        <v>515</v>
      </c>
      <c r="K458" s="109">
        <v>5</v>
      </c>
      <c r="L458" s="75"/>
      <c r="M458" s="107">
        <f t="shared" si="28"/>
        <v>0</v>
      </c>
      <c r="N458" s="108"/>
      <c r="O458" s="129">
        <v>4607109941638</v>
      </c>
      <c r="P458" s="155"/>
      <c r="Q458" s="155"/>
      <c r="R458" s="18" t="s">
        <v>522</v>
      </c>
      <c r="S458" s="18" t="s">
        <v>523</v>
      </c>
      <c r="T458" s="2" t="s">
        <v>2275</v>
      </c>
      <c r="U458" s="19">
        <v>70</v>
      </c>
      <c r="V458" s="12">
        <v>-34</v>
      </c>
      <c r="Z458" s="185"/>
    </row>
    <row r="459" spans="1:26" ht="89.45" customHeight="1">
      <c r="A459" s="126">
        <v>443</v>
      </c>
      <c r="B459" s="137" t="str">
        <f t="shared" si="25"/>
        <v>фото</v>
      </c>
      <c r="C459" s="137" t="str">
        <f t="shared" si="25"/>
        <v>фото</v>
      </c>
      <c r="D459" s="82">
        <v>10195</v>
      </c>
      <c r="E459" s="83" t="s">
        <v>521</v>
      </c>
      <c r="F459" s="84" t="s">
        <v>39</v>
      </c>
      <c r="G459" s="85" t="s">
        <v>520</v>
      </c>
      <c r="H459" s="146" t="s">
        <v>505</v>
      </c>
      <c r="I459" s="146" t="s">
        <v>1249</v>
      </c>
      <c r="J459" s="86">
        <v>684.8</v>
      </c>
      <c r="K459" s="109">
        <v>1</v>
      </c>
      <c r="L459" s="75"/>
      <c r="M459" s="107">
        <f t="shared" si="28"/>
        <v>0</v>
      </c>
      <c r="N459" s="108" t="s">
        <v>694</v>
      </c>
      <c r="O459" s="129">
        <v>2115001101958</v>
      </c>
      <c r="P459" s="155"/>
      <c r="Q459" s="155"/>
      <c r="R459" s="18" t="s">
        <v>522</v>
      </c>
      <c r="S459" s="18" t="s">
        <v>523</v>
      </c>
      <c r="T459" s="2" t="s">
        <v>2275</v>
      </c>
      <c r="U459" s="19">
        <v>70</v>
      </c>
      <c r="V459" s="12">
        <v>-34</v>
      </c>
      <c r="Z459" s="185"/>
    </row>
    <row r="460" spans="1:26" ht="60.95" customHeight="1">
      <c r="A460" s="126">
        <v>444</v>
      </c>
      <c r="B460" s="137" t="str">
        <f t="shared" si="25"/>
        <v>фото</v>
      </c>
      <c r="C460" s="1"/>
      <c r="D460" s="82">
        <v>10166</v>
      </c>
      <c r="E460" s="83" t="s">
        <v>1850</v>
      </c>
      <c r="F460" s="84" t="s">
        <v>39</v>
      </c>
      <c r="G460" s="85" t="s">
        <v>1851</v>
      </c>
      <c r="H460" s="146" t="s">
        <v>416</v>
      </c>
      <c r="I460" s="184" t="s">
        <v>1255</v>
      </c>
      <c r="J460" s="86">
        <v>423.5</v>
      </c>
      <c r="K460" s="109">
        <v>5</v>
      </c>
      <c r="L460" s="75"/>
      <c r="M460" s="107">
        <f t="shared" si="28"/>
        <v>0</v>
      </c>
      <c r="N460" s="108" t="s">
        <v>694</v>
      </c>
      <c r="O460" s="129">
        <v>4607109912072</v>
      </c>
      <c r="P460" s="155"/>
      <c r="Q460" s="155"/>
      <c r="R460" s="18" t="s">
        <v>1850</v>
      </c>
      <c r="S460" s="18"/>
      <c r="T460" s="2" t="s">
        <v>1991</v>
      </c>
      <c r="U460" s="19">
        <v>120</v>
      </c>
      <c r="V460" s="12">
        <v>-34</v>
      </c>
      <c r="Z460" s="185"/>
    </row>
    <row r="461" spans="1:26" ht="60.95" customHeight="1">
      <c r="A461" s="126">
        <v>445</v>
      </c>
      <c r="B461" s="137" t="str">
        <f t="shared" si="25"/>
        <v>фото</v>
      </c>
      <c r="C461" s="137"/>
      <c r="D461" s="82">
        <v>6913</v>
      </c>
      <c r="E461" s="83" t="s">
        <v>1850</v>
      </c>
      <c r="F461" s="84" t="s">
        <v>39</v>
      </c>
      <c r="G461" s="85" t="s">
        <v>1851</v>
      </c>
      <c r="H461" s="146" t="s">
        <v>505</v>
      </c>
      <c r="I461" s="146" t="s">
        <v>1249</v>
      </c>
      <c r="J461" s="86">
        <v>684.8</v>
      </c>
      <c r="K461" s="109">
        <v>1</v>
      </c>
      <c r="L461" s="75"/>
      <c r="M461" s="107">
        <f t="shared" si="28"/>
        <v>0</v>
      </c>
      <c r="N461" s="108"/>
      <c r="O461" s="129">
        <v>2115001177311</v>
      </c>
      <c r="P461" s="155"/>
      <c r="Q461" s="155"/>
      <c r="R461" s="18" t="s">
        <v>1850</v>
      </c>
      <c r="S461" s="18"/>
      <c r="T461" s="2" t="s">
        <v>1991</v>
      </c>
      <c r="U461" s="19">
        <v>120</v>
      </c>
      <c r="V461" s="12">
        <v>-34</v>
      </c>
      <c r="Z461" s="185"/>
    </row>
    <row r="462" spans="1:26" ht="60.95" customHeight="1">
      <c r="A462" s="126">
        <v>446</v>
      </c>
      <c r="B462" s="137" t="str">
        <f t="shared" si="25"/>
        <v>фото</v>
      </c>
      <c r="C462" s="1"/>
      <c r="D462" s="82">
        <v>12723</v>
      </c>
      <c r="E462" s="83" t="s">
        <v>976</v>
      </c>
      <c r="F462" s="84" t="s">
        <v>39</v>
      </c>
      <c r="G462" s="85" t="s">
        <v>977</v>
      </c>
      <c r="H462" s="146" t="s">
        <v>416</v>
      </c>
      <c r="I462" s="184" t="s">
        <v>1255</v>
      </c>
      <c r="J462" s="86">
        <v>591.79999999999995</v>
      </c>
      <c r="K462" s="109">
        <v>5</v>
      </c>
      <c r="L462" s="75"/>
      <c r="M462" s="107">
        <f t="shared" si="28"/>
        <v>0</v>
      </c>
      <c r="N462" s="108" t="s">
        <v>694</v>
      </c>
      <c r="O462" s="129">
        <v>4607109941485</v>
      </c>
      <c r="P462" s="155"/>
      <c r="Q462" s="155"/>
      <c r="R462" s="18" t="s">
        <v>976</v>
      </c>
      <c r="S462" s="18"/>
      <c r="T462" s="2" t="s">
        <v>1012</v>
      </c>
      <c r="U462" s="19" t="s">
        <v>724</v>
      </c>
      <c r="V462" s="12">
        <v>-30</v>
      </c>
      <c r="Z462" s="185"/>
    </row>
    <row r="463" spans="1:26" ht="60.95" customHeight="1">
      <c r="A463" s="126">
        <v>447</v>
      </c>
      <c r="B463" s="137" t="str">
        <f t="shared" si="25"/>
        <v>фото</v>
      </c>
      <c r="C463" s="1"/>
      <c r="D463" s="82">
        <v>4913</v>
      </c>
      <c r="E463" s="83" t="s">
        <v>40</v>
      </c>
      <c r="F463" s="84" t="s">
        <v>39</v>
      </c>
      <c r="G463" s="85" t="s">
        <v>177</v>
      </c>
      <c r="H463" s="146" t="s">
        <v>416</v>
      </c>
      <c r="I463" s="146" t="s">
        <v>1249</v>
      </c>
      <c r="J463" s="86">
        <v>311.7</v>
      </c>
      <c r="K463" s="109">
        <v>5</v>
      </c>
      <c r="L463" s="75"/>
      <c r="M463" s="107">
        <f t="shared" si="28"/>
        <v>0</v>
      </c>
      <c r="N463" s="108"/>
      <c r="O463" s="129">
        <v>2115001049137</v>
      </c>
      <c r="P463" s="155"/>
      <c r="Q463" s="155"/>
      <c r="R463" s="18" t="s">
        <v>40</v>
      </c>
      <c r="S463" s="18"/>
      <c r="T463" s="2" t="s">
        <v>222</v>
      </c>
      <c r="U463" s="19">
        <v>180</v>
      </c>
      <c r="V463" s="12">
        <v>-34</v>
      </c>
      <c r="Z463" s="185"/>
    </row>
    <row r="464" spans="1:26" ht="60.95" customHeight="1">
      <c r="A464" s="126">
        <v>448</v>
      </c>
      <c r="B464" s="137" t="str">
        <f t="shared" si="25"/>
        <v>фото</v>
      </c>
      <c r="C464" s="1"/>
      <c r="D464" s="82">
        <v>10199</v>
      </c>
      <c r="E464" s="83" t="s">
        <v>40</v>
      </c>
      <c r="F464" s="84" t="s">
        <v>39</v>
      </c>
      <c r="G464" s="85" t="s">
        <v>177</v>
      </c>
      <c r="H464" s="146" t="s">
        <v>505</v>
      </c>
      <c r="I464" s="146" t="s">
        <v>1249</v>
      </c>
      <c r="J464" s="86">
        <v>548</v>
      </c>
      <c r="K464" s="109">
        <v>1</v>
      </c>
      <c r="L464" s="75"/>
      <c r="M464" s="107">
        <f t="shared" si="28"/>
        <v>0</v>
      </c>
      <c r="N464" s="108" t="s">
        <v>694</v>
      </c>
      <c r="O464" s="129">
        <v>2115001101996</v>
      </c>
      <c r="P464" s="155"/>
      <c r="Q464" s="155"/>
      <c r="R464" s="18" t="s">
        <v>40</v>
      </c>
      <c r="S464" s="18"/>
      <c r="T464" s="2" t="s">
        <v>222</v>
      </c>
      <c r="U464" s="19">
        <v>180</v>
      </c>
      <c r="V464" s="12">
        <v>-34</v>
      </c>
      <c r="Z464" s="185"/>
    </row>
    <row r="465" spans="1:26" ht="68.650000000000006" customHeight="1">
      <c r="A465" s="126">
        <v>449</v>
      </c>
      <c r="B465" s="137" t="str">
        <f t="shared" si="25"/>
        <v>фото</v>
      </c>
      <c r="C465" s="1"/>
      <c r="D465" s="82">
        <v>11501</v>
      </c>
      <c r="E465" s="83" t="s">
        <v>2806</v>
      </c>
      <c r="F465" s="84" t="s">
        <v>39</v>
      </c>
      <c r="G465" s="85" t="s">
        <v>2807</v>
      </c>
      <c r="H465" s="146" t="s">
        <v>505</v>
      </c>
      <c r="I465" s="146" t="s">
        <v>1249</v>
      </c>
      <c r="J465" s="86">
        <v>797.1</v>
      </c>
      <c r="K465" s="109">
        <v>1</v>
      </c>
      <c r="L465" s="75"/>
      <c r="M465" s="107">
        <f t="shared" si="28"/>
        <v>0</v>
      </c>
      <c r="N465" s="108" t="s">
        <v>944</v>
      </c>
      <c r="O465" s="129">
        <v>2115001115016</v>
      </c>
      <c r="P465" s="155"/>
      <c r="Q465" s="155"/>
      <c r="R465" s="18" t="s">
        <v>2806</v>
      </c>
      <c r="S465" s="18"/>
      <c r="T465" s="2" t="s">
        <v>3061</v>
      </c>
      <c r="U465" s="19">
        <v>250</v>
      </c>
      <c r="V465" s="12">
        <v>-34</v>
      </c>
      <c r="Z465" s="185"/>
    </row>
    <row r="466" spans="1:26" ht="60.95" customHeight="1">
      <c r="A466" s="126">
        <v>450</v>
      </c>
      <c r="B466" s="137" t="str">
        <f t="shared" si="25"/>
        <v>фото</v>
      </c>
      <c r="C466" s="137"/>
      <c r="D466" s="82">
        <v>14717</v>
      </c>
      <c r="E466" s="83" t="s">
        <v>735</v>
      </c>
      <c r="F466" s="84" t="s">
        <v>39</v>
      </c>
      <c r="G466" s="85" t="s">
        <v>736</v>
      </c>
      <c r="H466" s="146" t="s">
        <v>416</v>
      </c>
      <c r="I466" s="146" t="s">
        <v>1249</v>
      </c>
      <c r="J466" s="86">
        <v>311.7</v>
      </c>
      <c r="K466" s="109">
        <v>5</v>
      </c>
      <c r="L466" s="75"/>
      <c r="M466" s="107">
        <f t="shared" si="28"/>
        <v>0</v>
      </c>
      <c r="N466" s="108"/>
      <c r="O466" s="129">
        <v>2115001147178</v>
      </c>
      <c r="P466" s="155"/>
      <c r="Q466" s="155"/>
      <c r="R466" s="18" t="s">
        <v>735</v>
      </c>
      <c r="S466" s="18"/>
      <c r="T466" s="2" t="s">
        <v>737</v>
      </c>
      <c r="U466" s="19" t="s">
        <v>252</v>
      </c>
      <c r="V466" s="12">
        <v>-34</v>
      </c>
      <c r="Z466" s="185"/>
    </row>
    <row r="467" spans="1:26" ht="60.95" customHeight="1">
      <c r="A467" s="126">
        <v>451</v>
      </c>
      <c r="B467" s="137" t="str">
        <f t="shared" si="25"/>
        <v>фото</v>
      </c>
      <c r="C467" s="1"/>
      <c r="D467" s="82">
        <v>14718</v>
      </c>
      <c r="E467" s="83" t="s">
        <v>735</v>
      </c>
      <c r="F467" s="84" t="s">
        <v>39</v>
      </c>
      <c r="G467" s="85" t="s">
        <v>736</v>
      </c>
      <c r="H467" s="146" t="s">
        <v>505</v>
      </c>
      <c r="I467" s="146" t="s">
        <v>1249</v>
      </c>
      <c r="J467" s="86">
        <v>534.29999999999995</v>
      </c>
      <c r="K467" s="109">
        <v>1</v>
      </c>
      <c r="L467" s="75"/>
      <c r="M467" s="107">
        <f t="shared" si="28"/>
        <v>0</v>
      </c>
      <c r="N467" s="108" t="s">
        <v>694</v>
      </c>
      <c r="O467" s="129">
        <v>2115001147185</v>
      </c>
      <c r="P467" s="155"/>
      <c r="Q467" s="155"/>
      <c r="R467" s="18" t="s">
        <v>735</v>
      </c>
      <c r="S467" s="18"/>
      <c r="T467" s="2" t="s">
        <v>737</v>
      </c>
      <c r="U467" s="19" t="s">
        <v>252</v>
      </c>
      <c r="V467" s="12">
        <v>-34</v>
      </c>
      <c r="Z467" s="185"/>
    </row>
    <row r="468" spans="1:26" ht="42.2" customHeight="1">
      <c r="A468" s="126">
        <v>452</v>
      </c>
      <c r="B468" s="137" t="str">
        <f t="shared" si="25"/>
        <v>фото</v>
      </c>
      <c r="C468" s="137"/>
      <c r="D468" s="82">
        <v>2901</v>
      </c>
      <c r="E468" s="83" t="s">
        <v>2808</v>
      </c>
      <c r="F468" s="84" t="s">
        <v>39</v>
      </c>
      <c r="G468" s="85" t="s">
        <v>2809</v>
      </c>
      <c r="H468" s="146" t="s">
        <v>416</v>
      </c>
      <c r="I468" s="146" t="s">
        <v>1249</v>
      </c>
      <c r="J468" s="86">
        <v>711.6</v>
      </c>
      <c r="K468" s="109">
        <v>5</v>
      </c>
      <c r="L468" s="75"/>
      <c r="M468" s="107">
        <f t="shared" si="28"/>
        <v>0</v>
      </c>
      <c r="N468" s="108" t="s">
        <v>694</v>
      </c>
      <c r="O468" s="129">
        <v>2115001029016</v>
      </c>
      <c r="P468" s="155"/>
      <c r="Q468" s="155"/>
      <c r="R468" s="18" t="s">
        <v>2204</v>
      </c>
      <c r="S468" s="18"/>
      <c r="T468" s="2" t="s">
        <v>2276</v>
      </c>
      <c r="U468" s="19" t="s">
        <v>141</v>
      </c>
      <c r="V468" s="12">
        <v>-34</v>
      </c>
      <c r="Z468" s="185"/>
    </row>
    <row r="469" spans="1:26" ht="60.95" customHeight="1">
      <c r="A469" s="126">
        <v>453</v>
      </c>
      <c r="B469" s="137" t="str">
        <f t="shared" si="25"/>
        <v>фото</v>
      </c>
      <c r="C469" s="137"/>
      <c r="D469" s="82">
        <v>4914</v>
      </c>
      <c r="E469" s="83" t="s">
        <v>1375</v>
      </c>
      <c r="F469" s="84" t="s">
        <v>1376</v>
      </c>
      <c r="G469" s="85" t="s">
        <v>1377</v>
      </c>
      <c r="H469" s="146" t="s">
        <v>416</v>
      </c>
      <c r="I469" s="184" t="s">
        <v>1255</v>
      </c>
      <c r="J469" s="86">
        <v>539.6</v>
      </c>
      <c r="K469" s="109">
        <v>5</v>
      </c>
      <c r="L469" s="75"/>
      <c r="M469" s="107">
        <f t="shared" si="28"/>
        <v>0</v>
      </c>
      <c r="N469" s="108"/>
      <c r="O469" s="129">
        <v>4607109941386</v>
      </c>
      <c r="P469" s="155"/>
      <c r="Q469" s="155"/>
      <c r="R469" s="18" t="s">
        <v>1375</v>
      </c>
      <c r="S469" s="18"/>
      <c r="T469" s="2" t="s">
        <v>1504</v>
      </c>
      <c r="U469" s="19">
        <v>120</v>
      </c>
      <c r="V469" s="12">
        <v>-30</v>
      </c>
      <c r="Z469" s="185"/>
    </row>
    <row r="470" spans="1:26" ht="60.95" customHeight="1">
      <c r="A470" s="126">
        <v>454</v>
      </c>
      <c r="B470" s="137" t="str">
        <f t="shared" si="25"/>
        <v>фото</v>
      </c>
      <c r="C470" s="137"/>
      <c r="D470" s="82">
        <v>4915</v>
      </c>
      <c r="E470" s="83" t="s">
        <v>1378</v>
      </c>
      <c r="F470" s="84" t="s">
        <v>1379</v>
      </c>
      <c r="G470" s="85" t="s">
        <v>1380</v>
      </c>
      <c r="H470" s="146" t="s">
        <v>416</v>
      </c>
      <c r="I470" s="184" t="s">
        <v>1255</v>
      </c>
      <c r="J470" s="86">
        <v>507.3</v>
      </c>
      <c r="K470" s="109">
        <v>5</v>
      </c>
      <c r="L470" s="75"/>
      <c r="M470" s="107">
        <f t="shared" si="28"/>
        <v>0</v>
      </c>
      <c r="N470" s="108"/>
      <c r="O470" s="129">
        <v>4607109941393</v>
      </c>
      <c r="P470" s="155"/>
      <c r="Q470" s="155"/>
      <c r="R470" s="18" t="s">
        <v>1378</v>
      </c>
      <c r="S470" s="18"/>
      <c r="T470" s="2" t="s">
        <v>1505</v>
      </c>
      <c r="U470" s="19">
        <v>80</v>
      </c>
      <c r="V470" s="12">
        <v>-34</v>
      </c>
      <c r="Z470" s="185"/>
    </row>
    <row r="471" spans="1:26" ht="79.900000000000006" customHeight="1">
      <c r="A471" s="126">
        <v>455</v>
      </c>
      <c r="B471" s="137" t="str">
        <f t="shared" si="25"/>
        <v>фото</v>
      </c>
      <c r="C471" s="1"/>
      <c r="D471" s="82">
        <v>7297</v>
      </c>
      <c r="E471" s="83" t="s">
        <v>2205</v>
      </c>
      <c r="F471" s="84" t="s">
        <v>1379</v>
      </c>
      <c r="G471" s="85" t="s">
        <v>2206</v>
      </c>
      <c r="H471" s="146" t="s">
        <v>416</v>
      </c>
      <c r="I471" s="146" t="s">
        <v>1249</v>
      </c>
      <c r="J471" s="86">
        <v>473.2</v>
      </c>
      <c r="K471" s="109">
        <v>5</v>
      </c>
      <c r="L471" s="75"/>
      <c r="M471" s="107">
        <f t="shared" si="28"/>
        <v>0</v>
      </c>
      <c r="N471" s="108" t="s">
        <v>694</v>
      </c>
      <c r="O471" s="129">
        <v>2115001072975</v>
      </c>
      <c r="P471" s="155"/>
      <c r="Q471" s="155"/>
      <c r="R471" s="18" t="s">
        <v>2205</v>
      </c>
      <c r="S471" s="18"/>
      <c r="T471" s="2" t="s">
        <v>2277</v>
      </c>
      <c r="U471" s="19">
        <v>30</v>
      </c>
      <c r="V471" s="12">
        <v>-34</v>
      </c>
      <c r="Z471" s="185"/>
    </row>
    <row r="472" spans="1:26" ht="79.900000000000006" customHeight="1">
      <c r="A472" s="126">
        <v>456</v>
      </c>
      <c r="B472" s="137" t="str">
        <f t="shared" si="25"/>
        <v>фото</v>
      </c>
      <c r="C472" s="137" t="str">
        <f t="shared" si="25"/>
        <v>фото</v>
      </c>
      <c r="D472" s="82">
        <v>4987</v>
      </c>
      <c r="E472" s="83" t="s">
        <v>1381</v>
      </c>
      <c r="F472" s="84" t="s">
        <v>1379</v>
      </c>
      <c r="G472" s="85" t="s">
        <v>1382</v>
      </c>
      <c r="H472" s="146" t="s">
        <v>416</v>
      </c>
      <c r="I472" s="146" t="s">
        <v>1249</v>
      </c>
      <c r="J472" s="86">
        <v>473.2</v>
      </c>
      <c r="K472" s="109">
        <v>5</v>
      </c>
      <c r="L472" s="75"/>
      <c r="M472" s="107">
        <f t="shared" si="28"/>
        <v>0</v>
      </c>
      <c r="N472" s="108"/>
      <c r="O472" s="129">
        <v>2115001049878</v>
      </c>
      <c r="P472" s="155"/>
      <c r="Q472" s="155"/>
      <c r="R472" s="18" t="s">
        <v>1381</v>
      </c>
      <c r="S472" s="18" t="s">
        <v>1506</v>
      </c>
      <c r="T472" s="2" t="s">
        <v>1507</v>
      </c>
      <c r="U472" s="19">
        <v>30</v>
      </c>
      <c r="V472" s="12">
        <v>-34</v>
      </c>
      <c r="Z472" s="185"/>
    </row>
    <row r="473" spans="1:26" ht="82.9" customHeight="1">
      <c r="A473" s="126">
        <v>457</v>
      </c>
      <c r="B473" s="137" t="str">
        <f t="shared" si="25"/>
        <v>фото</v>
      </c>
      <c r="C473" s="137" t="str">
        <f t="shared" si="25"/>
        <v>фото</v>
      </c>
      <c r="D473" s="82">
        <v>7301</v>
      </c>
      <c r="E473" s="83" t="s">
        <v>1383</v>
      </c>
      <c r="F473" s="84" t="s">
        <v>1379</v>
      </c>
      <c r="G473" s="85" t="s">
        <v>1384</v>
      </c>
      <c r="H473" s="146" t="s">
        <v>416</v>
      </c>
      <c r="I473" s="146" t="s">
        <v>1249</v>
      </c>
      <c r="J473" s="86">
        <v>473.2</v>
      </c>
      <c r="K473" s="109">
        <v>5</v>
      </c>
      <c r="L473" s="75"/>
      <c r="M473" s="107">
        <f t="shared" si="28"/>
        <v>0</v>
      </c>
      <c r="N473" s="108"/>
      <c r="O473" s="129">
        <v>2115001073019</v>
      </c>
      <c r="P473" s="155"/>
      <c r="Q473" s="155"/>
      <c r="R473" s="18" t="s">
        <v>1508</v>
      </c>
      <c r="S473" s="18" t="s">
        <v>1509</v>
      </c>
      <c r="T473" s="2" t="s">
        <v>1510</v>
      </c>
      <c r="U473" s="19">
        <v>40</v>
      </c>
      <c r="V473" s="12">
        <v>-34</v>
      </c>
      <c r="Z473" s="185"/>
    </row>
    <row r="474" spans="1:26" ht="60.95" customHeight="1">
      <c r="A474" s="126">
        <v>458</v>
      </c>
      <c r="B474" s="137" t="str">
        <f t="shared" si="25"/>
        <v>фото</v>
      </c>
      <c r="C474" s="1"/>
      <c r="D474" s="82">
        <v>12725</v>
      </c>
      <c r="E474" s="83" t="s">
        <v>1852</v>
      </c>
      <c r="F474" s="84" t="s">
        <v>1379</v>
      </c>
      <c r="G474" s="85" t="s">
        <v>1853</v>
      </c>
      <c r="H474" s="146" t="s">
        <v>416</v>
      </c>
      <c r="I474" s="184" t="s">
        <v>1255</v>
      </c>
      <c r="J474" s="86">
        <v>531.29999999999995</v>
      </c>
      <c r="K474" s="109">
        <v>5</v>
      </c>
      <c r="L474" s="75"/>
      <c r="M474" s="107">
        <f t="shared" si="28"/>
        <v>0</v>
      </c>
      <c r="N474" s="108" t="s">
        <v>694</v>
      </c>
      <c r="O474" s="129">
        <v>4607109940167</v>
      </c>
      <c r="P474" s="155"/>
      <c r="Q474" s="155"/>
      <c r="R474" s="18" t="s">
        <v>1852</v>
      </c>
      <c r="S474" s="18"/>
      <c r="T474" s="2" t="s">
        <v>1992</v>
      </c>
      <c r="U474" s="19" t="s">
        <v>86</v>
      </c>
      <c r="V474" s="12">
        <v>-30</v>
      </c>
      <c r="Z474" s="185"/>
    </row>
    <row r="475" spans="1:26" ht="89.65" customHeight="1">
      <c r="A475" s="126">
        <v>459</v>
      </c>
      <c r="B475" s="137" t="str">
        <f t="shared" si="25"/>
        <v>фото</v>
      </c>
      <c r="C475" s="1"/>
      <c r="D475" s="82">
        <v>12726</v>
      </c>
      <c r="E475" s="83" t="s">
        <v>1854</v>
      </c>
      <c r="F475" s="84" t="s">
        <v>1379</v>
      </c>
      <c r="G475" s="85" t="s">
        <v>1855</v>
      </c>
      <c r="H475" s="146" t="s">
        <v>416</v>
      </c>
      <c r="I475" s="184" t="s">
        <v>1255</v>
      </c>
      <c r="J475" s="86">
        <v>531.29999999999995</v>
      </c>
      <c r="K475" s="109">
        <v>5</v>
      </c>
      <c r="L475" s="75"/>
      <c r="M475" s="107">
        <f t="shared" si="28"/>
        <v>0</v>
      </c>
      <c r="N475" s="108" t="s">
        <v>694</v>
      </c>
      <c r="O475" s="129">
        <v>4607109940150</v>
      </c>
      <c r="P475" s="155"/>
      <c r="Q475" s="155"/>
      <c r="R475" s="18" t="s">
        <v>1854</v>
      </c>
      <c r="S475" s="18"/>
      <c r="T475" s="2" t="s">
        <v>1993</v>
      </c>
      <c r="U475" s="19" t="s">
        <v>86</v>
      </c>
      <c r="V475" s="12">
        <v>-30</v>
      </c>
      <c r="Z475" s="185"/>
    </row>
    <row r="476" spans="1:26" ht="60.95" customHeight="1">
      <c r="A476" s="126">
        <v>460</v>
      </c>
      <c r="B476" s="137" t="str">
        <f t="shared" si="25"/>
        <v>фото</v>
      </c>
      <c r="C476" s="137"/>
      <c r="D476" s="82">
        <v>12727</v>
      </c>
      <c r="E476" s="83" t="s">
        <v>1856</v>
      </c>
      <c r="F476" s="84" t="s">
        <v>1379</v>
      </c>
      <c r="G476" s="85" t="s">
        <v>1857</v>
      </c>
      <c r="H476" s="146" t="s">
        <v>416</v>
      </c>
      <c r="I476" s="184" t="s">
        <v>1255</v>
      </c>
      <c r="J476" s="86">
        <v>531.29999999999995</v>
      </c>
      <c r="K476" s="109">
        <v>5</v>
      </c>
      <c r="L476" s="75"/>
      <c r="M476" s="107">
        <f t="shared" si="28"/>
        <v>0</v>
      </c>
      <c r="N476" s="108" t="s">
        <v>694</v>
      </c>
      <c r="O476" s="129">
        <v>4607109940143</v>
      </c>
      <c r="P476" s="155"/>
      <c r="Q476" s="155"/>
      <c r="R476" s="18" t="s">
        <v>1856</v>
      </c>
      <c r="S476" s="18"/>
      <c r="T476" s="2" t="s">
        <v>1994</v>
      </c>
      <c r="U476" s="19" t="s">
        <v>86</v>
      </c>
      <c r="V476" s="12">
        <v>-30</v>
      </c>
      <c r="Z476" s="185"/>
    </row>
    <row r="477" spans="1:26" ht="60.95" customHeight="1">
      <c r="A477" s="126">
        <v>461</v>
      </c>
      <c r="B477" s="137" t="str">
        <f t="shared" si="25"/>
        <v>фото</v>
      </c>
      <c r="C477" s="137"/>
      <c r="D477" s="82">
        <v>6167</v>
      </c>
      <c r="E477" s="83" t="s">
        <v>1858</v>
      </c>
      <c r="F477" s="84" t="s">
        <v>1379</v>
      </c>
      <c r="G477" s="85" t="s">
        <v>1859</v>
      </c>
      <c r="H477" s="146" t="s">
        <v>416</v>
      </c>
      <c r="I477" s="184" t="s">
        <v>1255</v>
      </c>
      <c r="J477" s="86">
        <v>531.29999999999995</v>
      </c>
      <c r="K477" s="109">
        <v>5</v>
      </c>
      <c r="L477" s="75"/>
      <c r="M477" s="107">
        <f t="shared" si="28"/>
        <v>0</v>
      </c>
      <c r="N477" s="108" t="s">
        <v>694</v>
      </c>
      <c r="O477" s="129">
        <v>4607109949597</v>
      </c>
      <c r="P477" s="155"/>
      <c r="Q477" s="155"/>
      <c r="R477" s="18" t="s">
        <v>1858</v>
      </c>
      <c r="S477" s="18"/>
      <c r="T477" s="2" t="s">
        <v>1995</v>
      </c>
      <c r="U477" s="19" t="s">
        <v>86</v>
      </c>
      <c r="V477" s="12">
        <v>-30</v>
      </c>
      <c r="Z477" s="185"/>
    </row>
    <row r="478" spans="1:26" ht="89.65" customHeight="1">
      <c r="A478" s="126">
        <v>462</v>
      </c>
      <c r="B478" s="137" t="str">
        <f t="shared" si="25"/>
        <v>фото</v>
      </c>
      <c r="C478" s="137"/>
      <c r="D478" s="82">
        <v>12532</v>
      </c>
      <c r="E478" s="83" t="s">
        <v>1860</v>
      </c>
      <c r="F478" s="84" t="s">
        <v>1379</v>
      </c>
      <c r="G478" s="85" t="s">
        <v>1861</v>
      </c>
      <c r="H478" s="146" t="s">
        <v>416</v>
      </c>
      <c r="I478" s="184" t="s">
        <v>1255</v>
      </c>
      <c r="J478" s="86">
        <v>531.29999999999995</v>
      </c>
      <c r="K478" s="109">
        <v>5</v>
      </c>
      <c r="L478" s="75"/>
      <c r="M478" s="107">
        <f t="shared" si="28"/>
        <v>0</v>
      </c>
      <c r="N478" s="108" t="s">
        <v>694</v>
      </c>
      <c r="O478" s="129">
        <v>4607109940112</v>
      </c>
      <c r="P478" s="155"/>
      <c r="Q478" s="155"/>
      <c r="R478" s="18" t="s">
        <v>1860</v>
      </c>
      <c r="S478" s="18"/>
      <c r="T478" s="2" t="s">
        <v>1996</v>
      </c>
      <c r="U478" s="19" t="s">
        <v>86</v>
      </c>
      <c r="V478" s="12">
        <v>-30</v>
      </c>
      <c r="Z478" s="185"/>
    </row>
    <row r="479" spans="1:26" ht="73.150000000000006" customHeight="1">
      <c r="A479" s="126">
        <v>463</v>
      </c>
      <c r="B479" s="137" t="str">
        <f t="shared" si="25"/>
        <v>фото</v>
      </c>
      <c r="C479" s="1"/>
      <c r="D479" s="82">
        <v>10200</v>
      </c>
      <c r="E479" s="83" t="s">
        <v>1385</v>
      </c>
      <c r="F479" s="84" t="s">
        <v>1379</v>
      </c>
      <c r="G479" s="85" t="s">
        <v>1386</v>
      </c>
      <c r="H479" s="146" t="s">
        <v>416</v>
      </c>
      <c r="I479" s="184" t="s">
        <v>1255</v>
      </c>
      <c r="J479" s="86">
        <v>326.60000000000002</v>
      </c>
      <c r="K479" s="109">
        <v>5</v>
      </c>
      <c r="L479" s="75"/>
      <c r="M479" s="107">
        <f t="shared" si="28"/>
        <v>0</v>
      </c>
      <c r="N479" s="108"/>
      <c r="O479" s="129">
        <v>4607109960134</v>
      </c>
      <c r="P479" s="155"/>
      <c r="Q479" s="155"/>
      <c r="R479" s="18" t="s">
        <v>1385</v>
      </c>
      <c r="S479" s="18"/>
      <c r="T479" s="2" t="s">
        <v>1511</v>
      </c>
      <c r="U479" s="19">
        <v>130</v>
      </c>
      <c r="V479" s="12">
        <v>-34</v>
      </c>
      <c r="Z479" s="185"/>
    </row>
    <row r="480" spans="1:26" ht="60.95" customHeight="1">
      <c r="A480" s="126">
        <v>464</v>
      </c>
      <c r="B480" s="137" t="str">
        <f t="shared" si="25"/>
        <v>фото</v>
      </c>
      <c r="C480" s="137"/>
      <c r="D480" s="82">
        <v>4917</v>
      </c>
      <c r="E480" s="83" t="s">
        <v>1387</v>
      </c>
      <c r="F480" s="84" t="s">
        <v>1379</v>
      </c>
      <c r="G480" s="85" t="s">
        <v>1388</v>
      </c>
      <c r="H480" s="146" t="s">
        <v>416</v>
      </c>
      <c r="I480" s="184" t="s">
        <v>1255</v>
      </c>
      <c r="J480" s="86">
        <v>326.60000000000002</v>
      </c>
      <c r="K480" s="109">
        <v>5</v>
      </c>
      <c r="L480" s="75"/>
      <c r="M480" s="107">
        <f t="shared" si="28"/>
        <v>0</v>
      </c>
      <c r="N480" s="108"/>
      <c r="O480" s="129">
        <v>4607109941416</v>
      </c>
      <c r="P480" s="155"/>
      <c r="Q480" s="155"/>
      <c r="R480" s="18" t="s">
        <v>1387</v>
      </c>
      <c r="S480" s="18"/>
      <c r="T480" s="2" t="s">
        <v>1512</v>
      </c>
      <c r="U480" s="19">
        <v>60</v>
      </c>
      <c r="V480" s="12">
        <v>-34</v>
      </c>
      <c r="Z480" s="185"/>
    </row>
    <row r="481" spans="1:26" ht="46.9" customHeight="1">
      <c r="A481" s="126">
        <v>465</v>
      </c>
      <c r="B481" s="137" t="str">
        <f t="shared" si="25"/>
        <v>фото</v>
      </c>
      <c r="C481" s="137"/>
      <c r="D481" s="82">
        <v>14358</v>
      </c>
      <c r="E481" s="83" t="s">
        <v>1389</v>
      </c>
      <c r="F481" s="84" t="s">
        <v>1379</v>
      </c>
      <c r="G481" s="85" t="s">
        <v>1390</v>
      </c>
      <c r="H481" s="146" t="s">
        <v>416</v>
      </c>
      <c r="I481" s="146" t="s">
        <v>1249</v>
      </c>
      <c r="J481" s="86">
        <v>268.60000000000002</v>
      </c>
      <c r="K481" s="109">
        <v>5</v>
      </c>
      <c r="L481" s="75"/>
      <c r="M481" s="107">
        <f t="shared" si="28"/>
        <v>0</v>
      </c>
      <c r="N481" s="108"/>
      <c r="O481" s="129">
        <v>2115001143583</v>
      </c>
      <c r="P481" s="155"/>
      <c r="Q481" s="155"/>
      <c r="R481" s="18" t="s">
        <v>1389</v>
      </c>
      <c r="S481" s="18"/>
      <c r="T481" s="2" t="s">
        <v>1513</v>
      </c>
      <c r="U481" s="19">
        <v>50</v>
      </c>
      <c r="V481" s="12">
        <v>-34</v>
      </c>
      <c r="Z481" s="185"/>
    </row>
    <row r="482" spans="1:26" ht="60.95" customHeight="1">
      <c r="A482" s="126">
        <v>466</v>
      </c>
      <c r="B482" s="137" t="str">
        <f t="shared" si="25"/>
        <v>фото</v>
      </c>
      <c r="C482" s="1"/>
      <c r="D482" s="82">
        <v>6120</v>
      </c>
      <c r="E482" s="83" t="s">
        <v>1391</v>
      </c>
      <c r="F482" s="84" t="s">
        <v>1379</v>
      </c>
      <c r="G482" s="85" t="s">
        <v>1392</v>
      </c>
      <c r="H482" s="146" t="s">
        <v>416</v>
      </c>
      <c r="I482" s="184" t="s">
        <v>1255</v>
      </c>
      <c r="J482" s="86">
        <v>422.4</v>
      </c>
      <c r="K482" s="109">
        <v>5</v>
      </c>
      <c r="L482" s="75"/>
      <c r="M482" s="107">
        <f t="shared" si="28"/>
        <v>0</v>
      </c>
      <c r="N482" s="108"/>
      <c r="O482" s="129">
        <v>4607109936085</v>
      </c>
      <c r="P482" s="155"/>
      <c r="Q482" s="155"/>
      <c r="R482" s="18" t="s">
        <v>1391</v>
      </c>
      <c r="S482" s="18"/>
      <c r="T482" s="2" t="s">
        <v>1514</v>
      </c>
      <c r="U482" s="19">
        <v>60</v>
      </c>
      <c r="V482" s="12">
        <v>-45</v>
      </c>
      <c r="Z482" s="185"/>
    </row>
    <row r="483" spans="1:26" ht="64.349999999999994" customHeight="1">
      <c r="A483" s="126">
        <v>467</v>
      </c>
      <c r="B483" s="137" t="str">
        <f t="shared" si="25"/>
        <v>фото</v>
      </c>
      <c r="C483" s="1"/>
      <c r="D483" s="82">
        <v>5517</v>
      </c>
      <c r="E483" s="83" t="s">
        <v>1393</v>
      </c>
      <c r="F483" s="84" t="s">
        <v>1379</v>
      </c>
      <c r="G483" s="85" t="s">
        <v>1394</v>
      </c>
      <c r="H483" s="146" t="s">
        <v>416</v>
      </c>
      <c r="I483" s="184" t="s">
        <v>1255</v>
      </c>
      <c r="J483" s="86">
        <v>395</v>
      </c>
      <c r="K483" s="109">
        <v>5</v>
      </c>
      <c r="L483" s="75"/>
      <c r="M483" s="107">
        <f t="shared" si="28"/>
        <v>0</v>
      </c>
      <c r="N483" s="108"/>
      <c r="O483" s="129">
        <v>4607109936078</v>
      </c>
      <c r="P483" s="155"/>
      <c r="Q483" s="155"/>
      <c r="R483" s="18" t="s">
        <v>1393</v>
      </c>
      <c r="S483" s="18"/>
      <c r="T483" s="2" t="s">
        <v>1515</v>
      </c>
      <c r="U483" s="19">
        <v>60</v>
      </c>
      <c r="V483" s="12">
        <v>-34</v>
      </c>
      <c r="Z483" s="185"/>
    </row>
    <row r="484" spans="1:26" ht="41.85" customHeight="1">
      <c r="A484" s="126">
        <v>468</v>
      </c>
      <c r="B484" s="137" t="str">
        <f t="shared" si="25"/>
        <v>фото</v>
      </c>
      <c r="C484" s="1"/>
      <c r="D484" s="82">
        <v>14360</v>
      </c>
      <c r="E484" s="83" t="s">
        <v>1395</v>
      </c>
      <c r="F484" s="84" t="s">
        <v>1379</v>
      </c>
      <c r="G484" s="85" t="s">
        <v>1396</v>
      </c>
      <c r="H484" s="146" t="s">
        <v>416</v>
      </c>
      <c r="I484" s="184" t="s">
        <v>1255</v>
      </c>
      <c r="J484" s="86">
        <v>326.60000000000002</v>
      </c>
      <c r="K484" s="109">
        <v>5</v>
      </c>
      <c r="L484" s="75"/>
      <c r="M484" s="107">
        <f t="shared" si="28"/>
        <v>0</v>
      </c>
      <c r="N484" s="108"/>
      <c r="O484" s="129">
        <v>4607109916483</v>
      </c>
      <c r="P484" s="155"/>
      <c r="Q484" s="155"/>
      <c r="R484" s="18" t="s">
        <v>1395</v>
      </c>
      <c r="S484" s="18"/>
      <c r="T484" s="2" t="s">
        <v>1516</v>
      </c>
      <c r="U484" s="19" t="s">
        <v>84</v>
      </c>
      <c r="V484" s="12">
        <v>-34</v>
      </c>
      <c r="Z484" s="185"/>
    </row>
    <row r="485" spans="1:26" ht="70.150000000000006" customHeight="1">
      <c r="A485" s="126">
        <v>469</v>
      </c>
      <c r="B485" s="137" t="str">
        <f t="shared" si="25"/>
        <v>фото</v>
      </c>
      <c r="C485" s="137" t="str">
        <f t="shared" si="25"/>
        <v>фото</v>
      </c>
      <c r="D485" s="82">
        <v>10201</v>
      </c>
      <c r="E485" s="83" t="s">
        <v>1397</v>
      </c>
      <c r="F485" s="84" t="s">
        <v>1379</v>
      </c>
      <c r="G485" s="85" t="s">
        <v>1398</v>
      </c>
      <c r="H485" s="146" t="s">
        <v>416</v>
      </c>
      <c r="I485" s="184" t="s">
        <v>1255</v>
      </c>
      <c r="J485" s="86">
        <v>326.60000000000002</v>
      </c>
      <c r="K485" s="109">
        <v>5</v>
      </c>
      <c r="L485" s="75"/>
      <c r="M485" s="107">
        <f t="shared" si="28"/>
        <v>0</v>
      </c>
      <c r="N485" s="108"/>
      <c r="O485" s="129">
        <v>4607109959404</v>
      </c>
      <c r="P485" s="155"/>
      <c r="Q485" s="155"/>
      <c r="R485" s="18" t="s">
        <v>1517</v>
      </c>
      <c r="S485" s="18" t="s">
        <v>1518</v>
      </c>
      <c r="T485" s="2" t="s">
        <v>1519</v>
      </c>
      <c r="U485" s="19" t="s">
        <v>81</v>
      </c>
      <c r="V485" s="12">
        <v>-34</v>
      </c>
      <c r="Z485" s="185"/>
    </row>
    <row r="486" spans="1:26" ht="60.95" customHeight="1">
      <c r="A486" s="126">
        <v>470</v>
      </c>
      <c r="B486" s="137" t="str">
        <f t="shared" si="25"/>
        <v>фото</v>
      </c>
      <c r="C486" s="1"/>
      <c r="D486" s="82">
        <v>4921</v>
      </c>
      <c r="E486" s="83" t="s">
        <v>1399</v>
      </c>
      <c r="F486" s="84" t="s">
        <v>1379</v>
      </c>
      <c r="G486" s="85" t="s">
        <v>1400</v>
      </c>
      <c r="H486" s="146" t="s">
        <v>416</v>
      </c>
      <c r="I486" s="184" t="s">
        <v>1255</v>
      </c>
      <c r="J486" s="86">
        <v>326.60000000000002</v>
      </c>
      <c r="K486" s="109">
        <v>5</v>
      </c>
      <c r="L486" s="75"/>
      <c r="M486" s="107">
        <f t="shared" si="28"/>
        <v>0</v>
      </c>
      <c r="N486" s="108"/>
      <c r="O486" s="129">
        <v>4607109941454</v>
      </c>
      <c r="P486" s="155"/>
      <c r="Q486" s="155"/>
      <c r="R486" s="18" t="s">
        <v>1399</v>
      </c>
      <c r="S486" s="18"/>
      <c r="T486" s="2" t="s">
        <v>1520</v>
      </c>
      <c r="U486" s="19">
        <v>50</v>
      </c>
      <c r="V486" s="12">
        <v>-34</v>
      </c>
      <c r="Z486" s="185"/>
    </row>
    <row r="487" spans="1:26" ht="60.95" customHeight="1">
      <c r="A487" s="126">
        <v>471</v>
      </c>
      <c r="B487" s="137" t="str">
        <f t="shared" si="25"/>
        <v>фото</v>
      </c>
      <c r="C487" s="1"/>
      <c r="D487" s="82">
        <v>4922</v>
      </c>
      <c r="E487" s="83" t="s">
        <v>1401</v>
      </c>
      <c r="F487" s="84" t="s">
        <v>1379</v>
      </c>
      <c r="G487" s="85" t="s">
        <v>1402</v>
      </c>
      <c r="H487" s="146" t="s">
        <v>416</v>
      </c>
      <c r="I487" s="184" t="s">
        <v>1255</v>
      </c>
      <c r="J487" s="86">
        <v>326.60000000000002</v>
      </c>
      <c r="K487" s="109">
        <v>5</v>
      </c>
      <c r="L487" s="75"/>
      <c r="M487" s="107">
        <f t="shared" si="28"/>
        <v>0</v>
      </c>
      <c r="N487" s="108"/>
      <c r="O487" s="129">
        <v>4607109941461</v>
      </c>
      <c r="P487" s="155"/>
      <c r="Q487" s="155"/>
      <c r="R487" s="18" t="s">
        <v>1401</v>
      </c>
      <c r="S487" s="18"/>
      <c r="T487" s="2" t="s">
        <v>1521</v>
      </c>
      <c r="U487" s="19">
        <v>50</v>
      </c>
      <c r="V487" s="12">
        <v>-34</v>
      </c>
      <c r="Z487" s="185"/>
    </row>
    <row r="488" spans="1:26" ht="41.85" customHeight="1">
      <c r="A488" s="126">
        <v>472</v>
      </c>
      <c r="B488" s="137" t="str">
        <f t="shared" si="25"/>
        <v>фото</v>
      </c>
      <c r="C488" s="1"/>
      <c r="D488" s="82">
        <v>14364</v>
      </c>
      <c r="E488" s="83" t="s">
        <v>1403</v>
      </c>
      <c r="F488" s="84" t="s">
        <v>1404</v>
      </c>
      <c r="G488" s="85" t="s">
        <v>1405</v>
      </c>
      <c r="H488" s="146" t="s">
        <v>416</v>
      </c>
      <c r="I488" s="146" t="s">
        <v>1249</v>
      </c>
      <c r="J488" s="86">
        <v>279</v>
      </c>
      <c r="K488" s="109">
        <v>5</v>
      </c>
      <c r="L488" s="75"/>
      <c r="M488" s="107">
        <f t="shared" si="28"/>
        <v>0</v>
      </c>
      <c r="N488" s="108" t="s">
        <v>694</v>
      </c>
      <c r="O488" s="129">
        <v>2115001143644</v>
      </c>
      <c r="P488" s="155"/>
      <c r="Q488" s="155"/>
      <c r="R488" s="18" t="s">
        <v>1403</v>
      </c>
      <c r="S488" s="18"/>
      <c r="T488" s="2" t="s">
        <v>1522</v>
      </c>
      <c r="U488" s="19">
        <v>15</v>
      </c>
      <c r="V488" s="12">
        <v>-34</v>
      </c>
      <c r="Z488" s="185"/>
    </row>
    <row r="489" spans="1:26" ht="60.95" customHeight="1">
      <c r="A489" s="126">
        <v>473</v>
      </c>
      <c r="B489" s="137" t="str">
        <f t="shared" si="25"/>
        <v>фото</v>
      </c>
      <c r="C489" s="137"/>
      <c r="D489" s="82">
        <v>5570</v>
      </c>
      <c r="E489" s="83" t="s">
        <v>2810</v>
      </c>
      <c r="F489" s="84" t="s">
        <v>2811</v>
      </c>
      <c r="G489" s="85" t="s">
        <v>738</v>
      </c>
      <c r="H489" s="146" t="s">
        <v>416</v>
      </c>
      <c r="I489" s="146" t="s">
        <v>1249</v>
      </c>
      <c r="J489" s="86">
        <v>405.8</v>
      </c>
      <c r="K489" s="109">
        <v>5</v>
      </c>
      <c r="L489" s="75"/>
      <c r="M489" s="107">
        <f t="shared" si="28"/>
        <v>0</v>
      </c>
      <c r="N489" s="108" t="s">
        <v>944</v>
      </c>
      <c r="O489" s="129">
        <v>2115001055701</v>
      </c>
      <c r="P489" s="155"/>
      <c r="Q489" s="155"/>
      <c r="R489" s="18" t="s">
        <v>2810</v>
      </c>
      <c r="S489" s="18"/>
      <c r="T489" s="2" t="s">
        <v>3062</v>
      </c>
      <c r="U489" s="19" t="s">
        <v>3063</v>
      </c>
      <c r="V489" s="12">
        <v>-32</v>
      </c>
      <c r="Z489" s="185"/>
    </row>
    <row r="490" spans="1:26" ht="58.9" customHeight="1">
      <c r="A490" s="126">
        <v>474</v>
      </c>
      <c r="B490" s="137" t="str">
        <f t="shared" si="25"/>
        <v>фото</v>
      </c>
      <c r="C490" s="137" t="str">
        <f t="shared" si="25"/>
        <v>фото</v>
      </c>
      <c r="D490" s="82">
        <v>13537</v>
      </c>
      <c r="E490" s="83" t="s">
        <v>2812</v>
      </c>
      <c r="F490" s="84" t="s">
        <v>2813</v>
      </c>
      <c r="G490" s="85"/>
      <c r="H490" s="146" t="s">
        <v>416</v>
      </c>
      <c r="I490" s="146" t="s">
        <v>1249</v>
      </c>
      <c r="J490" s="86">
        <v>490.7</v>
      </c>
      <c r="K490" s="109">
        <v>5</v>
      </c>
      <c r="L490" s="75"/>
      <c r="M490" s="107">
        <f t="shared" si="28"/>
        <v>0</v>
      </c>
      <c r="N490" s="108" t="s">
        <v>944</v>
      </c>
      <c r="O490" s="129">
        <v>2115001135373</v>
      </c>
      <c r="P490" s="155"/>
      <c r="Q490" s="155"/>
      <c r="R490" s="18" t="s">
        <v>3064</v>
      </c>
      <c r="S490" s="18" t="s">
        <v>3065</v>
      </c>
      <c r="T490" s="2" t="s">
        <v>3066</v>
      </c>
      <c r="U490" s="19">
        <v>150</v>
      </c>
      <c r="V490" s="12">
        <v>-35</v>
      </c>
      <c r="Z490" s="185"/>
    </row>
    <row r="491" spans="1:26" ht="58.9" customHeight="1">
      <c r="A491" s="126">
        <v>475</v>
      </c>
      <c r="B491" s="137" t="str">
        <f t="shared" si="25"/>
        <v>фото</v>
      </c>
      <c r="C491" s="137" t="str">
        <f t="shared" si="25"/>
        <v>фото</v>
      </c>
      <c r="D491" s="82">
        <v>6916</v>
      </c>
      <c r="E491" s="83" t="s">
        <v>2812</v>
      </c>
      <c r="F491" s="84" t="s">
        <v>2813</v>
      </c>
      <c r="G491" s="85"/>
      <c r="H491" s="146" t="s">
        <v>505</v>
      </c>
      <c r="I491" s="146" t="s">
        <v>1249</v>
      </c>
      <c r="J491" s="86">
        <v>671.9</v>
      </c>
      <c r="K491" s="109">
        <v>1</v>
      </c>
      <c r="L491" s="75"/>
      <c r="M491" s="107">
        <f t="shared" si="28"/>
        <v>0</v>
      </c>
      <c r="N491" s="108" t="s">
        <v>944</v>
      </c>
      <c r="O491" s="129">
        <v>2115001177328</v>
      </c>
      <c r="P491" s="155"/>
      <c r="Q491" s="155"/>
      <c r="R491" s="18" t="s">
        <v>3064</v>
      </c>
      <c r="S491" s="18" t="s">
        <v>3065</v>
      </c>
      <c r="T491" s="2" t="s">
        <v>3066</v>
      </c>
      <c r="U491" s="19">
        <v>150</v>
      </c>
      <c r="V491" s="12">
        <v>-35</v>
      </c>
      <c r="Z491" s="185"/>
    </row>
    <row r="492" spans="1:26" ht="60.95" customHeight="1">
      <c r="A492" s="126">
        <v>476</v>
      </c>
      <c r="B492" s="137" t="str">
        <f t="shared" si="25"/>
        <v>фото</v>
      </c>
      <c r="C492" s="137" t="str">
        <f t="shared" si="25"/>
        <v>фото</v>
      </c>
      <c r="D492" s="82">
        <v>7223</v>
      </c>
      <c r="E492" s="83" t="s">
        <v>1862</v>
      </c>
      <c r="F492" s="84" t="s">
        <v>97</v>
      </c>
      <c r="G492" s="85" t="s">
        <v>98</v>
      </c>
      <c r="H492" s="146" t="s">
        <v>416</v>
      </c>
      <c r="I492" s="146" t="s">
        <v>1249</v>
      </c>
      <c r="J492" s="86">
        <v>473.6</v>
      </c>
      <c r="K492" s="109">
        <v>5</v>
      </c>
      <c r="L492" s="75"/>
      <c r="M492" s="107">
        <f t="shared" si="28"/>
        <v>0</v>
      </c>
      <c r="N492" s="108"/>
      <c r="O492" s="129">
        <v>2115001072234</v>
      </c>
      <c r="P492" s="155"/>
      <c r="Q492" s="155"/>
      <c r="R492" s="18" t="s">
        <v>394</v>
      </c>
      <c r="S492" s="18" t="s">
        <v>395</v>
      </c>
      <c r="T492" s="2" t="s">
        <v>99</v>
      </c>
      <c r="U492" s="19" t="s">
        <v>159</v>
      </c>
      <c r="V492" s="12">
        <v>-26</v>
      </c>
      <c r="Z492" s="185"/>
    </row>
    <row r="493" spans="1:26" ht="61.5" customHeight="1">
      <c r="A493" s="126">
        <v>477</v>
      </c>
      <c r="B493" s="137" t="str">
        <f t="shared" si="25"/>
        <v>фото</v>
      </c>
      <c r="C493" s="1"/>
      <c r="D493" s="82">
        <v>7224</v>
      </c>
      <c r="E493" s="83" t="s">
        <v>1863</v>
      </c>
      <c r="F493" s="84" t="s">
        <v>97</v>
      </c>
      <c r="G493" s="85" t="s">
        <v>1864</v>
      </c>
      <c r="H493" s="146" t="s">
        <v>416</v>
      </c>
      <c r="I493" s="146" t="s">
        <v>1249</v>
      </c>
      <c r="J493" s="86">
        <v>552.70000000000005</v>
      </c>
      <c r="K493" s="109">
        <v>5</v>
      </c>
      <c r="L493" s="75"/>
      <c r="M493" s="107">
        <f t="shared" si="28"/>
        <v>0</v>
      </c>
      <c r="N493" s="108" t="s">
        <v>694</v>
      </c>
      <c r="O493" s="129">
        <v>2115001072241</v>
      </c>
      <c r="P493" s="155"/>
      <c r="Q493" s="155"/>
      <c r="R493" s="18" t="s">
        <v>1863</v>
      </c>
      <c r="S493" s="18"/>
      <c r="T493" s="2" t="s">
        <v>99</v>
      </c>
      <c r="U493" s="19" t="s">
        <v>159</v>
      </c>
      <c r="V493" s="12">
        <v>-26</v>
      </c>
      <c r="Z493" s="185"/>
    </row>
    <row r="494" spans="1:26" ht="42.75" customHeight="1">
      <c r="A494" s="126">
        <v>478</v>
      </c>
      <c r="B494" s="137" t="str">
        <f t="shared" ref="B494:C557" si="29">HYPERLINK("https://www.gardenbulbs.ru/images/Bushes_CL/thumbnails/"&amp;R494&amp;".jpg","фото")</f>
        <v>фото</v>
      </c>
      <c r="C494" s="1"/>
      <c r="D494" s="82">
        <v>16638</v>
      </c>
      <c r="E494" s="83" t="s">
        <v>978</v>
      </c>
      <c r="F494" s="84" t="s">
        <v>979</v>
      </c>
      <c r="G494" s="85"/>
      <c r="H494" s="146" t="s">
        <v>505</v>
      </c>
      <c r="I494" s="146" t="s">
        <v>1249</v>
      </c>
      <c r="J494" s="86">
        <v>684.8</v>
      </c>
      <c r="K494" s="109">
        <v>1</v>
      </c>
      <c r="L494" s="75"/>
      <c r="M494" s="107">
        <f t="shared" ref="M494:M557" si="30">IFERROR(L494*J494,0)</f>
        <v>0</v>
      </c>
      <c r="N494" s="108" t="s">
        <v>694</v>
      </c>
      <c r="O494" s="129">
        <v>2115001166384</v>
      </c>
      <c r="P494" s="155"/>
      <c r="Q494" s="155"/>
      <c r="R494" s="18" t="s">
        <v>978</v>
      </c>
      <c r="S494" s="18"/>
      <c r="T494" s="2" t="s">
        <v>1013</v>
      </c>
      <c r="U494" s="19" t="s">
        <v>998</v>
      </c>
      <c r="V494" s="12">
        <v>-30</v>
      </c>
      <c r="Z494" s="185"/>
    </row>
    <row r="495" spans="1:26" ht="89.45" customHeight="1">
      <c r="A495" s="126">
        <v>479</v>
      </c>
      <c r="B495" s="137" t="str">
        <f t="shared" si="29"/>
        <v>фото</v>
      </c>
      <c r="C495" s="137" t="str">
        <f t="shared" si="29"/>
        <v>фото</v>
      </c>
      <c r="D495" s="82">
        <v>4929</v>
      </c>
      <c r="E495" s="83" t="s">
        <v>980</v>
      </c>
      <c r="F495" s="84" t="s">
        <v>981</v>
      </c>
      <c r="G495" s="85" t="s">
        <v>982</v>
      </c>
      <c r="H495" s="146" t="s">
        <v>416</v>
      </c>
      <c r="I495" s="146" t="s">
        <v>1249</v>
      </c>
      <c r="J495" s="86">
        <v>465.3</v>
      </c>
      <c r="K495" s="109">
        <v>5</v>
      </c>
      <c r="L495" s="75"/>
      <c r="M495" s="107">
        <f t="shared" si="30"/>
        <v>0</v>
      </c>
      <c r="N495" s="108" t="s">
        <v>694</v>
      </c>
      <c r="O495" s="129">
        <v>2115001049298</v>
      </c>
      <c r="P495" s="155"/>
      <c r="Q495" s="155"/>
      <c r="R495" s="18" t="s">
        <v>1014</v>
      </c>
      <c r="S495" s="18" t="s">
        <v>1015</v>
      </c>
      <c r="T495" s="2" t="s">
        <v>1016</v>
      </c>
      <c r="U495" s="19">
        <v>150</v>
      </c>
      <c r="V495" s="12">
        <v>-32</v>
      </c>
      <c r="Z495" s="185"/>
    </row>
    <row r="496" spans="1:26" ht="61.7" customHeight="1">
      <c r="A496" s="126">
        <v>480</v>
      </c>
      <c r="B496" s="137" t="str">
        <f t="shared" si="29"/>
        <v>фото</v>
      </c>
      <c r="C496" s="137" t="str">
        <f t="shared" si="29"/>
        <v>фото</v>
      </c>
      <c r="D496" s="82">
        <v>5501</v>
      </c>
      <c r="E496" s="83" t="s">
        <v>1865</v>
      </c>
      <c r="F496" s="84" t="s">
        <v>319</v>
      </c>
      <c r="G496" s="85" t="s">
        <v>320</v>
      </c>
      <c r="H496" s="146" t="s">
        <v>416</v>
      </c>
      <c r="I496" s="184" t="s">
        <v>1255</v>
      </c>
      <c r="J496" s="86">
        <v>537.1</v>
      </c>
      <c r="K496" s="109">
        <v>5</v>
      </c>
      <c r="L496" s="75"/>
      <c r="M496" s="107">
        <f t="shared" si="30"/>
        <v>0</v>
      </c>
      <c r="N496" s="108"/>
      <c r="O496" s="129">
        <v>4607109936245</v>
      </c>
      <c r="P496" s="155"/>
      <c r="Q496" s="155"/>
      <c r="R496" s="18" t="s">
        <v>396</v>
      </c>
      <c r="S496" s="18" t="s">
        <v>397</v>
      </c>
      <c r="T496" s="2" t="s">
        <v>321</v>
      </c>
      <c r="U496" s="19" t="s">
        <v>4</v>
      </c>
      <c r="V496" s="12">
        <v>-45</v>
      </c>
      <c r="Z496" s="185"/>
    </row>
    <row r="497" spans="1:26" ht="60.95" customHeight="1">
      <c r="A497" s="126">
        <v>481</v>
      </c>
      <c r="B497" s="137" t="str">
        <f t="shared" si="29"/>
        <v>фото</v>
      </c>
      <c r="C497" s="137"/>
      <c r="D497" s="82">
        <v>14726</v>
      </c>
      <c r="E497" s="83" t="s">
        <v>1217</v>
      </c>
      <c r="F497" s="84" t="s">
        <v>1218</v>
      </c>
      <c r="G497" s="85" t="s">
        <v>1219</v>
      </c>
      <c r="H497" s="146" t="s">
        <v>416</v>
      </c>
      <c r="I497" s="184" t="s">
        <v>1255</v>
      </c>
      <c r="J497" s="86">
        <v>564.4</v>
      </c>
      <c r="K497" s="109">
        <v>5</v>
      </c>
      <c r="L497" s="75"/>
      <c r="M497" s="107">
        <f t="shared" si="30"/>
        <v>0</v>
      </c>
      <c r="N497" s="108" t="s">
        <v>694</v>
      </c>
      <c r="O497" s="129">
        <v>4607109911433</v>
      </c>
      <c r="P497" s="155"/>
      <c r="Q497" s="155"/>
      <c r="R497" s="18" t="s">
        <v>1217</v>
      </c>
      <c r="S497" s="18"/>
      <c r="T497" s="2" t="s">
        <v>1222</v>
      </c>
      <c r="U497" s="19">
        <v>150</v>
      </c>
      <c r="V497" s="12">
        <v>-32</v>
      </c>
      <c r="Z497" s="185"/>
    </row>
    <row r="498" spans="1:26" ht="60.95" customHeight="1">
      <c r="A498" s="126">
        <v>482</v>
      </c>
      <c r="B498" s="137" t="str">
        <f t="shared" si="29"/>
        <v>фото</v>
      </c>
      <c r="C498" s="137"/>
      <c r="D498" s="82">
        <v>12737</v>
      </c>
      <c r="E498" s="83" t="s">
        <v>1217</v>
      </c>
      <c r="F498" s="84" t="s">
        <v>1218</v>
      </c>
      <c r="G498" s="85" t="s">
        <v>1219</v>
      </c>
      <c r="H498" s="146" t="s">
        <v>1220</v>
      </c>
      <c r="I498" s="146" t="s">
        <v>1249</v>
      </c>
      <c r="J498" s="86">
        <v>835.9</v>
      </c>
      <c r="K498" s="109">
        <v>1</v>
      </c>
      <c r="L498" s="75"/>
      <c r="M498" s="107">
        <f t="shared" si="30"/>
        <v>0</v>
      </c>
      <c r="N498" s="108" t="s">
        <v>694</v>
      </c>
      <c r="O498" s="129">
        <v>2115001127378</v>
      </c>
      <c r="P498" s="155"/>
      <c r="Q498" s="155"/>
      <c r="R498" s="18" t="s">
        <v>1217</v>
      </c>
      <c r="S498" s="18"/>
      <c r="T498" s="2" t="s">
        <v>1222</v>
      </c>
      <c r="U498" s="19">
        <v>150</v>
      </c>
      <c r="V498" s="12">
        <v>-32</v>
      </c>
      <c r="Z498" s="185"/>
    </row>
    <row r="499" spans="1:26" ht="60.95" customHeight="1">
      <c r="A499" s="126">
        <v>483</v>
      </c>
      <c r="B499" s="137" t="str">
        <f t="shared" si="29"/>
        <v>фото</v>
      </c>
      <c r="C499" s="1"/>
      <c r="D499" s="82">
        <v>7293</v>
      </c>
      <c r="E499" s="83" t="s">
        <v>1217</v>
      </c>
      <c r="F499" s="84" t="s">
        <v>1218</v>
      </c>
      <c r="G499" s="85" t="s">
        <v>1219</v>
      </c>
      <c r="H499" s="146" t="s">
        <v>1221</v>
      </c>
      <c r="I499" s="146" t="s">
        <v>1249</v>
      </c>
      <c r="J499" s="86">
        <v>2182.5</v>
      </c>
      <c r="K499" s="109">
        <v>1</v>
      </c>
      <c r="L499" s="75"/>
      <c r="M499" s="107">
        <f t="shared" si="30"/>
        <v>0</v>
      </c>
      <c r="N499" s="108" t="s">
        <v>694</v>
      </c>
      <c r="O499" s="129">
        <v>2115001072937</v>
      </c>
      <c r="P499" s="155"/>
      <c r="Q499" s="155"/>
      <c r="R499" s="18" t="s">
        <v>1217</v>
      </c>
      <c r="S499" s="18"/>
      <c r="T499" s="2" t="s">
        <v>1222</v>
      </c>
      <c r="U499" s="19">
        <v>150</v>
      </c>
      <c r="V499" s="12">
        <v>-32</v>
      </c>
      <c r="Z499" s="185"/>
    </row>
    <row r="500" spans="1:26" ht="52.7" customHeight="1">
      <c r="A500" s="126">
        <v>484</v>
      </c>
      <c r="B500" s="137" t="str">
        <f t="shared" si="29"/>
        <v>фото</v>
      </c>
      <c r="C500" s="137"/>
      <c r="D500" s="82">
        <v>16640</v>
      </c>
      <c r="E500" s="83" t="s">
        <v>2207</v>
      </c>
      <c r="F500" s="84" t="s">
        <v>1218</v>
      </c>
      <c r="G500" s="85" t="s">
        <v>2208</v>
      </c>
      <c r="H500" s="146" t="s">
        <v>416</v>
      </c>
      <c r="I500" s="184" t="s">
        <v>1255</v>
      </c>
      <c r="J500" s="86">
        <v>562.9</v>
      </c>
      <c r="K500" s="109">
        <v>5</v>
      </c>
      <c r="L500" s="75"/>
      <c r="M500" s="107">
        <f t="shared" si="30"/>
        <v>0</v>
      </c>
      <c r="N500" s="108" t="s">
        <v>694</v>
      </c>
      <c r="O500" s="129">
        <v>4607105144897</v>
      </c>
      <c r="P500" s="155"/>
      <c r="Q500" s="155"/>
      <c r="R500" s="18" t="s">
        <v>2207</v>
      </c>
      <c r="S500" s="18"/>
      <c r="T500" s="2" t="s">
        <v>2278</v>
      </c>
      <c r="U500" s="19">
        <v>100</v>
      </c>
      <c r="V500" s="12">
        <v>-32</v>
      </c>
      <c r="Z500" s="185"/>
    </row>
    <row r="501" spans="1:26" ht="60.95" customHeight="1">
      <c r="A501" s="126">
        <v>485</v>
      </c>
      <c r="B501" s="137" t="str">
        <f t="shared" si="29"/>
        <v>фото</v>
      </c>
      <c r="C501" s="1"/>
      <c r="D501" s="82">
        <v>14724</v>
      </c>
      <c r="E501" s="83" t="s">
        <v>1227</v>
      </c>
      <c r="F501" s="84" t="s">
        <v>1218</v>
      </c>
      <c r="G501" s="85" t="s">
        <v>1228</v>
      </c>
      <c r="H501" s="146" t="s">
        <v>416</v>
      </c>
      <c r="I501" s="184" t="s">
        <v>1255</v>
      </c>
      <c r="J501" s="86">
        <v>562.9</v>
      </c>
      <c r="K501" s="109">
        <v>5</v>
      </c>
      <c r="L501" s="75"/>
      <c r="M501" s="107">
        <f t="shared" si="30"/>
        <v>0</v>
      </c>
      <c r="N501" s="108" t="s">
        <v>694</v>
      </c>
      <c r="O501" s="129">
        <v>4607109911457</v>
      </c>
      <c r="P501" s="155"/>
      <c r="Q501" s="155"/>
      <c r="R501" s="18" t="s">
        <v>1227</v>
      </c>
      <c r="S501" s="18"/>
      <c r="T501" s="2" t="s">
        <v>1237</v>
      </c>
      <c r="U501" s="19">
        <v>300</v>
      </c>
      <c r="V501" s="12">
        <v>-30</v>
      </c>
      <c r="Z501" s="185"/>
    </row>
    <row r="502" spans="1:26" ht="70.7" customHeight="1">
      <c r="A502" s="126">
        <v>486</v>
      </c>
      <c r="B502" s="137" t="str">
        <f t="shared" si="29"/>
        <v>фото</v>
      </c>
      <c r="C502" s="137"/>
      <c r="D502" s="82">
        <v>14725</v>
      </c>
      <c r="E502" s="83" t="s">
        <v>1229</v>
      </c>
      <c r="F502" s="84" t="s">
        <v>1230</v>
      </c>
      <c r="G502" s="85" t="s">
        <v>1231</v>
      </c>
      <c r="H502" s="146" t="s">
        <v>416</v>
      </c>
      <c r="I502" s="184" t="s">
        <v>1255</v>
      </c>
      <c r="J502" s="86">
        <v>562.9</v>
      </c>
      <c r="K502" s="109">
        <v>5</v>
      </c>
      <c r="L502" s="75"/>
      <c r="M502" s="107">
        <f t="shared" si="30"/>
        <v>0</v>
      </c>
      <c r="N502" s="108" t="s">
        <v>694</v>
      </c>
      <c r="O502" s="129">
        <v>4607109911440</v>
      </c>
      <c r="P502" s="155"/>
      <c r="Q502" s="155"/>
      <c r="R502" s="18" t="s">
        <v>1229</v>
      </c>
      <c r="S502" s="18"/>
      <c r="T502" s="2" t="s">
        <v>1238</v>
      </c>
      <c r="U502" s="19">
        <v>150</v>
      </c>
      <c r="V502" s="12">
        <v>-32</v>
      </c>
      <c r="Z502" s="185"/>
    </row>
    <row r="503" spans="1:26" ht="66.2" customHeight="1">
      <c r="A503" s="126">
        <v>487</v>
      </c>
      <c r="B503" s="137" t="str">
        <f t="shared" si="29"/>
        <v>фото</v>
      </c>
      <c r="C503" s="1"/>
      <c r="D503" s="82">
        <v>16641</v>
      </c>
      <c r="E503" s="83" t="s">
        <v>1223</v>
      </c>
      <c r="F503" s="84" t="s">
        <v>1218</v>
      </c>
      <c r="G503" s="85" t="s">
        <v>1224</v>
      </c>
      <c r="H503" s="146" t="s">
        <v>416</v>
      </c>
      <c r="I503" s="184" t="s">
        <v>1255</v>
      </c>
      <c r="J503" s="86">
        <v>564.4</v>
      </c>
      <c r="K503" s="109">
        <v>5</v>
      </c>
      <c r="L503" s="75"/>
      <c r="M503" s="107">
        <f t="shared" si="30"/>
        <v>0</v>
      </c>
      <c r="N503" s="108"/>
      <c r="O503" s="129">
        <v>4607109912485</v>
      </c>
      <c r="P503" s="155"/>
      <c r="Q503" s="155"/>
      <c r="R503" s="18" t="s">
        <v>1225</v>
      </c>
      <c r="S503" s="18"/>
      <c r="T503" s="2" t="s">
        <v>1226</v>
      </c>
      <c r="U503" s="19">
        <v>200</v>
      </c>
      <c r="V503" s="12">
        <v>-29</v>
      </c>
      <c r="Z503" s="185"/>
    </row>
    <row r="504" spans="1:26" ht="66.2" customHeight="1">
      <c r="A504" s="126">
        <v>488</v>
      </c>
      <c r="B504" s="137" t="str">
        <f t="shared" si="29"/>
        <v>фото</v>
      </c>
      <c r="C504" s="1"/>
      <c r="D504" s="82">
        <v>7290</v>
      </c>
      <c r="E504" s="83" t="s">
        <v>1223</v>
      </c>
      <c r="F504" s="84" t="s">
        <v>1218</v>
      </c>
      <c r="G504" s="85" t="s">
        <v>1224</v>
      </c>
      <c r="H504" s="146" t="s">
        <v>1220</v>
      </c>
      <c r="I504" s="146" t="s">
        <v>1249</v>
      </c>
      <c r="J504" s="86">
        <v>835.9</v>
      </c>
      <c r="K504" s="109">
        <v>1</v>
      </c>
      <c r="L504" s="75"/>
      <c r="M504" s="107">
        <f t="shared" si="30"/>
        <v>0</v>
      </c>
      <c r="N504" s="108" t="s">
        <v>694</v>
      </c>
      <c r="O504" s="129">
        <v>2115001072906</v>
      </c>
      <c r="P504" s="155"/>
      <c r="Q504" s="155"/>
      <c r="R504" s="18" t="s">
        <v>1225</v>
      </c>
      <c r="S504" s="18"/>
      <c r="T504" s="2" t="s">
        <v>1226</v>
      </c>
      <c r="U504" s="19">
        <v>200</v>
      </c>
      <c r="V504" s="12">
        <v>-29</v>
      </c>
      <c r="Z504" s="185"/>
    </row>
    <row r="505" spans="1:26" ht="66.2" customHeight="1">
      <c r="A505" s="126">
        <v>489</v>
      </c>
      <c r="B505" s="137" t="str">
        <f t="shared" si="29"/>
        <v>фото</v>
      </c>
      <c r="C505" s="1"/>
      <c r="D505" s="82">
        <v>12735</v>
      </c>
      <c r="E505" s="83" t="s">
        <v>1223</v>
      </c>
      <c r="F505" s="84" t="s">
        <v>1218</v>
      </c>
      <c r="G505" s="85" t="s">
        <v>1224</v>
      </c>
      <c r="H505" s="146" t="s">
        <v>1221</v>
      </c>
      <c r="I505" s="146" t="s">
        <v>1249</v>
      </c>
      <c r="J505" s="86">
        <v>2182.5</v>
      </c>
      <c r="K505" s="109">
        <v>1</v>
      </c>
      <c r="L505" s="75"/>
      <c r="M505" s="107">
        <f t="shared" si="30"/>
        <v>0</v>
      </c>
      <c r="N505" s="108" t="s">
        <v>694</v>
      </c>
      <c r="O505" s="129">
        <v>2115001127354</v>
      </c>
      <c r="P505" s="155"/>
      <c r="Q505" s="155"/>
      <c r="R505" s="18" t="s">
        <v>1225</v>
      </c>
      <c r="S505" s="18"/>
      <c r="T505" s="2" t="s">
        <v>1226</v>
      </c>
      <c r="U505" s="19">
        <v>200</v>
      </c>
      <c r="V505" s="12">
        <v>-29</v>
      </c>
      <c r="Z505" s="185"/>
    </row>
    <row r="506" spans="1:26" ht="65.650000000000006" customHeight="1">
      <c r="A506" s="126">
        <v>490</v>
      </c>
      <c r="B506" s="137" t="str">
        <f t="shared" si="29"/>
        <v>фото</v>
      </c>
      <c r="C506" s="1"/>
      <c r="D506" s="82">
        <v>6921</v>
      </c>
      <c r="E506" s="83" t="s">
        <v>2814</v>
      </c>
      <c r="F506" s="84" t="s">
        <v>1218</v>
      </c>
      <c r="G506" s="85" t="s">
        <v>2815</v>
      </c>
      <c r="H506" s="146" t="s">
        <v>2124</v>
      </c>
      <c r="I506" s="146" t="s">
        <v>1249</v>
      </c>
      <c r="J506" s="86">
        <v>1813.7</v>
      </c>
      <c r="K506" s="109">
        <v>1</v>
      </c>
      <c r="L506" s="75"/>
      <c r="M506" s="107">
        <f t="shared" si="30"/>
        <v>0</v>
      </c>
      <c r="N506" s="108" t="s">
        <v>944</v>
      </c>
      <c r="O506" s="129">
        <v>2115001177335</v>
      </c>
      <c r="P506" s="155"/>
      <c r="Q506" s="155"/>
      <c r="R506" s="18" t="s">
        <v>2814</v>
      </c>
      <c r="S506" s="18"/>
      <c r="T506" s="2" t="s">
        <v>3067</v>
      </c>
      <c r="U506" s="19">
        <v>200</v>
      </c>
      <c r="V506" s="12">
        <v>-26</v>
      </c>
      <c r="Z506" s="185"/>
    </row>
    <row r="507" spans="1:26" ht="67.349999999999994" customHeight="1">
      <c r="A507" s="126">
        <v>491</v>
      </c>
      <c r="B507" s="137" t="str">
        <f t="shared" si="29"/>
        <v>фото</v>
      </c>
      <c r="C507" s="137"/>
      <c r="D507" s="82">
        <v>7291</v>
      </c>
      <c r="E507" s="83" t="s">
        <v>1406</v>
      </c>
      <c r="F507" s="84" t="s">
        <v>1218</v>
      </c>
      <c r="G507" s="85" t="s">
        <v>1407</v>
      </c>
      <c r="H507" s="146" t="s">
        <v>416</v>
      </c>
      <c r="I507" s="184" t="s">
        <v>1255</v>
      </c>
      <c r="J507" s="86">
        <v>586.6</v>
      </c>
      <c r="K507" s="109">
        <v>5</v>
      </c>
      <c r="L507" s="75"/>
      <c r="M507" s="107">
        <f t="shared" si="30"/>
        <v>0</v>
      </c>
      <c r="N507" s="108"/>
      <c r="O507" s="129">
        <v>4607109949351</v>
      </c>
      <c r="P507" s="155"/>
      <c r="Q507" s="155"/>
      <c r="R507" s="18" t="s">
        <v>1523</v>
      </c>
      <c r="S507" s="18"/>
      <c r="T507" s="2" t="s">
        <v>1524</v>
      </c>
      <c r="U507" s="19">
        <v>120</v>
      </c>
      <c r="V507" s="12">
        <v>-35</v>
      </c>
      <c r="Z507" s="185"/>
    </row>
    <row r="508" spans="1:26" ht="60.95" customHeight="1">
      <c r="A508" s="126">
        <v>492</v>
      </c>
      <c r="B508" s="137" t="str">
        <f t="shared" si="29"/>
        <v>фото</v>
      </c>
      <c r="C508" s="1"/>
      <c r="D508" s="82">
        <v>14366</v>
      </c>
      <c r="E508" s="83" t="s">
        <v>1227</v>
      </c>
      <c r="F508" s="84" t="s">
        <v>1218</v>
      </c>
      <c r="G508" s="85" t="s">
        <v>1228</v>
      </c>
      <c r="H508" s="146" t="s">
        <v>1220</v>
      </c>
      <c r="I508" s="146" t="s">
        <v>1249</v>
      </c>
      <c r="J508" s="86">
        <v>835.9</v>
      </c>
      <c r="K508" s="109">
        <v>1</v>
      </c>
      <c r="L508" s="75"/>
      <c r="M508" s="107">
        <f t="shared" si="30"/>
        <v>0</v>
      </c>
      <c r="N508" s="108" t="s">
        <v>694</v>
      </c>
      <c r="O508" s="129">
        <v>2115001143668</v>
      </c>
      <c r="P508" s="155"/>
      <c r="Q508" s="155"/>
      <c r="R508" s="18" t="s">
        <v>1227</v>
      </c>
      <c r="S508" s="18"/>
      <c r="T508" s="2" t="s">
        <v>1237</v>
      </c>
      <c r="U508" s="19">
        <v>300</v>
      </c>
      <c r="V508" s="12">
        <v>-30</v>
      </c>
      <c r="Z508" s="185"/>
    </row>
    <row r="509" spans="1:26" ht="60.95" customHeight="1">
      <c r="A509" s="126">
        <v>493</v>
      </c>
      <c r="B509" s="137" t="str">
        <f t="shared" si="29"/>
        <v>фото</v>
      </c>
      <c r="C509" s="1"/>
      <c r="D509" s="82">
        <v>6929</v>
      </c>
      <c r="E509" s="83" t="s">
        <v>1227</v>
      </c>
      <c r="F509" s="84" t="s">
        <v>1218</v>
      </c>
      <c r="G509" s="85" t="s">
        <v>1228</v>
      </c>
      <c r="H509" s="146" t="s">
        <v>1221</v>
      </c>
      <c r="I509" s="146" t="s">
        <v>1249</v>
      </c>
      <c r="J509" s="86">
        <v>2329.9</v>
      </c>
      <c r="K509" s="109">
        <v>1</v>
      </c>
      <c r="L509" s="75"/>
      <c r="M509" s="107">
        <f t="shared" si="30"/>
        <v>0</v>
      </c>
      <c r="N509" s="108" t="s">
        <v>944</v>
      </c>
      <c r="O509" s="129">
        <v>2115001177342</v>
      </c>
      <c r="P509" s="155"/>
      <c r="Q509" s="155"/>
      <c r="R509" s="18" t="s">
        <v>1227</v>
      </c>
      <c r="S509" s="18"/>
      <c r="T509" s="2" t="s">
        <v>1237</v>
      </c>
      <c r="U509" s="19">
        <v>300</v>
      </c>
      <c r="V509" s="12">
        <v>-30</v>
      </c>
      <c r="Z509" s="185"/>
    </row>
    <row r="510" spans="1:26" ht="46.7" customHeight="1">
      <c r="A510" s="126">
        <v>494</v>
      </c>
      <c r="B510" s="137" t="str">
        <f t="shared" si="29"/>
        <v>фото</v>
      </c>
      <c r="C510" s="137"/>
      <c r="D510" s="82">
        <v>14729</v>
      </c>
      <c r="E510" s="83" t="s">
        <v>1866</v>
      </c>
      <c r="F510" s="84" t="s">
        <v>1230</v>
      </c>
      <c r="G510" s="85" t="s">
        <v>1867</v>
      </c>
      <c r="H510" s="146" t="s">
        <v>1220</v>
      </c>
      <c r="I510" s="146" t="s">
        <v>1249</v>
      </c>
      <c r="J510" s="86">
        <v>835.9</v>
      </c>
      <c r="K510" s="109">
        <v>1</v>
      </c>
      <c r="L510" s="75"/>
      <c r="M510" s="107">
        <f t="shared" si="30"/>
        <v>0</v>
      </c>
      <c r="N510" s="108" t="s">
        <v>694</v>
      </c>
      <c r="O510" s="129">
        <v>2115001125275</v>
      </c>
      <c r="P510" s="155"/>
      <c r="Q510" s="155"/>
      <c r="R510" s="18" t="s">
        <v>1866</v>
      </c>
      <c r="S510" s="18"/>
      <c r="T510" s="2" t="s">
        <v>1997</v>
      </c>
      <c r="U510" s="19">
        <v>150</v>
      </c>
      <c r="V510" s="12">
        <v>-32</v>
      </c>
      <c r="Z510" s="185"/>
    </row>
    <row r="511" spans="1:26" ht="46.7" customHeight="1">
      <c r="A511" s="126">
        <v>495</v>
      </c>
      <c r="B511" s="137" t="str">
        <f t="shared" si="29"/>
        <v>фото</v>
      </c>
      <c r="C511" s="137"/>
      <c r="D511" s="82">
        <v>12528</v>
      </c>
      <c r="E511" s="83" t="s">
        <v>1866</v>
      </c>
      <c r="F511" s="84" t="s">
        <v>1230</v>
      </c>
      <c r="G511" s="85" t="s">
        <v>1867</v>
      </c>
      <c r="H511" s="146" t="s">
        <v>1221</v>
      </c>
      <c r="I511" s="146" t="s">
        <v>1249</v>
      </c>
      <c r="J511" s="86">
        <v>2329.9</v>
      </c>
      <c r="K511" s="109">
        <v>1</v>
      </c>
      <c r="L511" s="75"/>
      <c r="M511" s="107">
        <f t="shared" si="30"/>
        <v>0</v>
      </c>
      <c r="N511" s="108" t="s">
        <v>694</v>
      </c>
      <c r="O511" s="129">
        <v>2115001125282</v>
      </c>
      <c r="P511" s="155"/>
      <c r="Q511" s="155"/>
      <c r="R511" s="18" t="s">
        <v>1866</v>
      </c>
      <c r="S511" s="18"/>
      <c r="T511" s="2" t="s">
        <v>1997</v>
      </c>
      <c r="U511" s="19">
        <v>150</v>
      </c>
      <c r="V511" s="12">
        <v>-32</v>
      </c>
      <c r="Z511" s="185"/>
    </row>
    <row r="512" spans="1:26" ht="70.7" customHeight="1">
      <c r="A512" s="126">
        <v>496</v>
      </c>
      <c r="B512" s="137" t="str">
        <f t="shared" si="29"/>
        <v>фото</v>
      </c>
      <c r="C512" s="137"/>
      <c r="D512" s="82">
        <v>4935</v>
      </c>
      <c r="E512" s="83" t="s">
        <v>1229</v>
      </c>
      <c r="F512" s="84" t="s">
        <v>1230</v>
      </c>
      <c r="G512" s="85" t="s">
        <v>1231</v>
      </c>
      <c r="H512" s="146" t="s">
        <v>1220</v>
      </c>
      <c r="I512" s="146" t="s">
        <v>1249</v>
      </c>
      <c r="J512" s="86">
        <v>835.9</v>
      </c>
      <c r="K512" s="109">
        <v>1</v>
      </c>
      <c r="L512" s="75"/>
      <c r="M512" s="107">
        <f t="shared" si="30"/>
        <v>0</v>
      </c>
      <c r="N512" s="108" t="s">
        <v>694</v>
      </c>
      <c r="O512" s="129">
        <v>2115001049359</v>
      </c>
      <c r="P512" s="155"/>
      <c r="Q512" s="155"/>
      <c r="R512" s="18" t="s">
        <v>1229</v>
      </c>
      <c r="S512" s="18"/>
      <c r="T512" s="2" t="s">
        <v>1238</v>
      </c>
      <c r="U512" s="19">
        <v>150</v>
      </c>
      <c r="V512" s="12">
        <v>-32</v>
      </c>
      <c r="Z512" s="185"/>
    </row>
    <row r="513" spans="1:26" ht="70.7" customHeight="1">
      <c r="A513" s="126">
        <v>497</v>
      </c>
      <c r="B513" s="137" t="str">
        <f t="shared" si="29"/>
        <v>фото</v>
      </c>
      <c r="C513" s="137"/>
      <c r="D513" s="82">
        <v>12736</v>
      </c>
      <c r="E513" s="83" t="s">
        <v>1229</v>
      </c>
      <c r="F513" s="84" t="s">
        <v>1230</v>
      </c>
      <c r="G513" s="85" t="s">
        <v>1231</v>
      </c>
      <c r="H513" s="146" t="s">
        <v>1221</v>
      </c>
      <c r="I513" s="146" t="s">
        <v>1249</v>
      </c>
      <c r="J513" s="86">
        <v>2329.9</v>
      </c>
      <c r="K513" s="109">
        <v>1</v>
      </c>
      <c r="L513" s="75"/>
      <c r="M513" s="107">
        <f t="shared" si="30"/>
        <v>0</v>
      </c>
      <c r="N513" s="108" t="s">
        <v>694</v>
      </c>
      <c r="O513" s="129">
        <v>2115001127361</v>
      </c>
      <c r="P513" s="155"/>
      <c r="Q513" s="155"/>
      <c r="R513" s="18" t="s">
        <v>1229</v>
      </c>
      <c r="S513" s="18"/>
      <c r="T513" s="2" t="s">
        <v>1238</v>
      </c>
      <c r="U513" s="19">
        <v>150</v>
      </c>
      <c r="V513" s="12">
        <v>-32</v>
      </c>
      <c r="Z513" s="185"/>
    </row>
    <row r="514" spans="1:26" ht="60.95" customHeight="1">
      <c r="A514" s="126">
        <v>498</v>
      </c>
      <c r="B514" s="137" t="str">
        <f t="shared" si="29"/>
        <v>фото</v>
      </c>
      <c r="C514" s="137"/>
      <c r="D514" s="82">
        <v>14367</v>
      </c>
      <c r="E514" s="83" t="s">
        <v>1408</v>
      </c>
      <c r="F514" s="84" t="s">
        <v>1409</v>
      </c>
      <c r="G514" s="85" t="s">
        <v>1410</v>
      </c>
      <c r="H514" s="146" t="s">
        <v>495</v>
      </c>
      <c r="I514" s="146" t="s">
        <v>1249</v>
      </c>
      <c r="J514" s="86">
        <v>648.9</v>
      </c>
      <c r="K514" s="109">
        <v>5</v>
      </c>
      <c r="L514" s="75"/>
      <c r="M514" s="107">
        <f t="shared" si="30"/>
        <v>0</v>
      </c>
      <c r="N514" s="108" t="s">
        <v>694</v>
      </c>
      <c r="O514" s="129">
        <v>2115001143675</v>
      </c>
      <c r="P514" s="155"/>
      <c r="Q514" s="155"/>
      <c r="R514" s="18" t="s">
        <v>1408</v>
      </c>
      <c r="S514" s="18"/>
      <c r="T514" s="2" t="s">
        <v>1525</v>
      </c>
      <c r="U514" s="19" t="s">
        <v>1526</v>
      </c>
      <c r="V514" s="12">
        <v>-25</v>
      </c>
      <c r="Z514" s="185"/>
    </row>
    <row r="515" spans="1:26" ht="60.95" customHeight="1">
      <c r="A515" s="126">
        <v>499</v>
      </c>
      <c r="B515" s="137" t="str">
        <f t="shared" si="29"/>
        <v>фото</v>
      </c>
      <c r="C515" s="1"/>
      <c r="D515" s="82">
        <v>10167</v>
      </c>
      <c r="E515" s="83" t="s">
        <v>2816</v>
      </c>
      <c r="F515" s="84" t="s">
        <v>1409</v>
      </c>
      <c r="G515" s="85" t="s">
        <v>2817</v>
      </c>
      <c r="H515" s="146" t="s">
        <v>495</v>
      </c>
      <c r="I515" s="146" t="s">
        <v>1249</v>
      </c>
      <c r="J515" s="86">
        <v>829.6</v>
      </c>
      <c r="K515" s="109">
        <v>1</v>
      </c>
      <c r="L515" s="75"/>
      <c r="M515" s="107">
        <f t="shared" si="30"/>
        <v>0</v>
      </c>
      <c r="N515" s="108"/>
      <c r="O515" s="129">
        <v>2115001101675</v>
      </c>
      <c r="P515" s="155"/>
      <c r="Q515" s="155"/>
      <c r="R515" s="18" t="s">
        <v>3068</v>
      </c>
      <c r="S515" s="18"/>
      <c r="T515" s="2" t="s">
        <v>3069</v>
      </c>
      <c r="U515" s="19">
        <v>80</v>
      </c>
      <c r="V515" s="12">
        <v>-35</v>
      </c>
      <c r="Z515" s="185"/>
    </row>
    <row r="516" spans="1:26" ht="80.099999999999994" customHeight="1">
      <c r="A516" s="126">
        <v>500</v>
      </c>
      <c r="B516" s="137" t="str">
        <f t="shared" si="29"/>
        <v>фото</v>
      </c>
      <c r="C516" s="1"/>
      <c r="D516" s="82">
        <v>13562</v>
      </c>
      <c r="E516" s="83" t="s">
        <v>2818</v>
      </c>
      <c r="F516" s="84" t="s">
        <v>1409</v>
      </c>
      <c r="G516" s="85" t="s">
        <v>2819</v>
      </c>
      <c r="H516" s="146" t="s">
        <v>495</v>
      </c>
      <c r="I516" s="146" t="s">
        <v>1249</v>
      </c>
      <c r="J516" s="86">
        <v>624.29999999999995</v>
      </c>
      <c r="K516" s="109">
        <v>5</v>
      </c>
      <c r="L516" s="75"/>
      <c r="M516" s="107">
        <f t="shared" si="30"/>
        <v>0</v>
      </c>
      <c r="N516" s="108" t="s">
        <v>944</v>
      </c>
      <c r="O516" s="129">
        <v>2115001135625</v>
      </c>
      <c r="P516" s="155"/>
      <c r="Q516" s="155"/>
      <c r="R516" s="18" t="s">
        <v>2818</v>
      </c>
      <c r="S516" s="18"/>
      <c r="T516" s="2" t="s">
        <v>3070</v>
      </c>
      <c r="U516" s="19">
        <v>75</v>
      </c>
      <c r="V516" s="12">
        <v>-29</v>
      </c>
      <c r="Z516" s="185"/>
    </row>
    <row r="517" spans="1:26" ht="80.099999999999994" customHeight="1">
      <c r="A517" s="126">
        <v>501</v>
      </c>
      <c r="B517" s="137" t="str">
        <f t="shared" si="29"/>
        <v>фото</v>
      </c>
      <c r="C517" s="137"/>
      <c r="D517" s="82">
        <v>11462</v>
      </c>
      <c r="E517" s="83" t="s">
        <v>2820</v>
      </c>
      <c r="F517" s="84" t="s">
        <v>1409</v>
      </c>
      <c r="G517" s="85" t="s">
        <v>2821</v>
      </c>
      <c r="H517" s="146" t="s">
        <v>495</v>
      </c>
      <c r="I517" s="146" t="s">
        <v>1249</v>
      </c>
      <c r="J517" s="86">
        <v>624.29999999999995</v>
      </c>
      <c r="K517" s="109">
        <v>5</v>
      </c>
      <c r="L517" s="75"/>
      <c r="M517" s="107">
        <f t="shared" si="30"/>
        <v>0</v>
      </c>
      <c r="N517" s="108" t="s">
        <v>944</v>
      </c>
      <c r="O517" s="129">
        <v>2115001114620</v>
      </c>
      <c r="P517" s="155"/>
      <c r="Q517" s="155"/>
      <c r="R517" s="18" t="s">
        <v>2820</v>
      </c>
      <c r="S517" s="18"/>
      <c r="T517" s="2" t="s">
        <v>3071</v>
      </c>
      <c r="U517" s="19">
        <v>75</v>
      </c>
      <c r="V517" s="12">
        <v>-29</v>
      </c>
      <c r="Z517" s="185"/>
    </row>
    <row r="518" spans="1:26" ht="75.2" customHeight="1">
      <c r="A518" s="126">
        <v>502</v>
      </c>
      <c r="B518" s="137" t="str">
        <f t="shared" si="29"/>
        <v>фото</v>
      </c>
      <c r="C518" s="137"/>
      <c r="D518" s="82">
        <v>14288</v>
      </c>
      <c r="E518" s="83" t="s">
        <v>1868</v>
      </c>
      <c r="F518" s="84" t="s">
        <v>1409</v>
      </c>
      <c r="G518" s="85" t="s">
        <v>1869</v>
      </c>
      <c r="H518" s="146" t="s">
        <v>495</v>
      </c>
      <c r="I518" s="146" t="s">
        <v>1249</v>
      </c>
      <c r="J518" s="86">
        <v>624.29999999999995</v>
      </c>
      <c r="K518" s="109">
        <v>5</v>
      </c>
      <c r="L518" s="75"/>
      <c r="M518" s="107">
        <f t="shared" si="30"/>
        <v>0</v>
      </c>
      <c r="N518" s="108" t="s">
        <v>694</v>
      </c>
      <c r="O518" s="129">
        <v>2115001142883</v>
      </c>
      <c r="P518" s="155"/>
      <c r="Q518" s="155"/>
      <c r="R518" s="18" t="s">
        <v>1868</v>
      </c>
      <c r="S518" s="18"/>
      <c r="T518" s="2" t="s">
        <v>1998</v>
      </c>
      <c r="U518" s="19">
        <v>80</v>
      </c>
      <c r="V518" s="12">
        <v>-23</v>
      </c>
      <c r="Z518" s="185"/>
    </row>
    <row r="519" spans="1:26" ht="60.2" customHeight="1">
      <c r="A519" s="126">
        <v>503</v>
      </c>
      <c r="B519" s="137" t="str">
        <f t="shared" si="29"/>
        <v>фото</v>
      </c>
      <c r="C519" s="137" t="str">
        <f t="shared" ref="C519:C533" si="31">HYPERLINK("https://www.gardenbulbs.ru/images/Bushes_CL/thumbnails/"&amp;S519&amp;".jpg","фото")</f>
        <v>фото</v>
      </c>
      <c r="D519" s="82">
        <v>10204</v>
      </c>
      <c r="E519" s="83" t="s">
        <v>739</v>
      </c>
      <c r="F519" s="84" t="s">
        <v>556</v>
      </c>
      <c r="G519" s="85" t="s">
        <v>740</v>
      </c>
      <c r="H519" s="146" t="s">
        <v>416</v>
      </c>
      <c r="I519" s="146" t="s">
        <v>1249</v>
      </c>
      <c r="J519" s="86">
        <v>339</v>
      </c>
      <c r="K519" s="109">
        <v>5</v>
      </c>
      <c r="L519" s="75"/>
      <c r="M519" s="107">
        <f t="shared" si="30"/>
        <v>0</v>
      </c>
      <c r="N519" s="108" t="s">
        <v>694</v>
      </c>
      <c r="O519" s="129">
        <v>2115001102047</v>
      </c>
      <c r="P519" s="155"/>
      <c r="Q519" s="155"/>
      <c r="R519" s="18" t="s">
        <v>558</v>
      </c>
      <c r="S519" s="18" t="s">
        <v>559</v>
      </c>
      <c r="T519" s="2" t="s">
        <v>557</v>
      </c>
      <c r="U519" s="19" t="s">
        <v>180</v>
      </c>
      <c r="V519" s="12">
        <v>-34</v>
      </c>
      <c r="Z519" s="185"/>
    </row>
    <row r="520" spans="1:26" ht="60.95" customHeight="1">
      <c r="A520" s="126">
        <v>504</v>
      </c>
      <c r="B520" s="137" t="str">
        <f t="shared" si="29"/>
        <v>фото</v>
      </c>
      <c r="C520" s="137"/>
      <c r="D520" s="82">
        <v>4961</v>
      </c>
      <c r="E520" s="83" t="s">
        <v>41</v>
      </c>
      <c r="F520" s="84" t="s">
        <v>42</v>
      </c>
      <c r="G520" s="85" t="s">
        <v>172</v>
      </c>
      <c r="H520" s="146" t="s">
        <v>416</v>
      </c>
      <c r="I520" s="184" t="s">
        <v>1255</v>
      </c>
      <c r="J520" s="86">
        <v>356.4</v>
      </c>
      <c r="K520" s="109">
        <v>5</v>
      </c>
      <c r="L520" s="75"/>
      <c r="M520" s="107">
        <f t="shared" si="30"/>
        <v>0</v>
      </c>
      <c r="N520" s="108"/>
      <c r="O520" s="129">
        <v>4607109941652</v>
      </c>
      <c r="P520" s="155"/>
      <c r="Q520" s="155"/>
      <c r="R520" s="18" t="s">
        <v>41</v>
      </c>
      <c r="S520" s="18"/>
      <c r="T520" s="2" t="s">
        <v>45</v>
      </c>
      <c r="U520" s="19">
        <v>150</v>
      </c>
      <c r="V520" s="12">
        <v>-28</v>
      </c>
      <c r="Z520" s="185"/>
    </row>
    <row r="521" spans="1:26" ht="60.95" customHeight="1">
      <c r="A521" s="126">
        <v>505</v>
      </c>
      <c r="B521" s="137" t="str">
        <f t="shared" si="29"/>
        <v>фото</v>
      </c>
      <c r="C521" s="137"/>
      <c r="D521" s="82">
        <v>14727</v>
      </c>
      <c r="E521" s="83" t="s">
        <v>41</v>
      </c>
      <c r="F521" s="84" t="s">
        <v>42</v>
      </c>
      <c r="G521" s="85" t="s">
        <v>172</v>
      </c>
      <c r="H521" s="146" t="s">
        <v>495</v>
      </c>
      <c r="I521" s="146" t="s">
        <v>1249</v>
      </c>
      <c r="J521" s="86">
        <v>424.2</v>
      </c>
      <c r="K521" s="109">
        <v>5</v>
      </c>
      <c r="L521" s="75"/>
      <c r="M521" s="107">
        <f t="shared" si="30"/>
        <v>0</v>
      </c>
      <c r="N521" s="108" t="s">
        <v>694</v>
      </c>
      <c r="O521" s="129">
        <v>2115001147277</v>
      </c>
      <c r="P521" s="155"/>
      <c r="Q521" s="155"/>
      <c r="R521" s="18" t="s">
        <v>41</v>
      </c>
      <c r="S521" s="18"/>
      <c r="T521" s="2" t="s">
        <v>45</v>
      </c>
      <c r="U521" s="19">
        <v>150</v>
      </c>
      <c r="V521" s="12">
        <v>-28</v>
      </c>
      <c r="Z521" s="185"/>
    </row>
    <row r="522" spans="1:26" ht="60.95" customHeight="1">
      <c r="A522" s="126">
        <v>506</v>
      </c>
      <c r="B522" s="137" t="str">
        <f t="shared" si="29"/>
        <v>фото</v>
      </c>
      <c r="C522" s="1"/>
      <c r="D522" s="82">
        <v>6940</v>
      </c>
      <c r="E522" s="83" t="s">
        <v>41</v>
      </c>
      <c r="F522" s="84" t="s">
        <v>42</v>
      </c>
      <c r="G522" s="85" t="s">
        <v>172</v>
      </c>
      <c r="H522" s="146" t="s">
        <v>2124</v>
      </c>
      <c r="I522" s="146" t="s">
        <v>1249</v>
      </c>
      <c r="J522" s="86">
        <v>719.6</v>
      </c>
      <c r="K522" s="109">
        <v>1</v>
      </c>
      <c r="L522" s="75"/>
      <c r="M522" s="107">
        <f t="shared" si="30"/>
        <v>0</v>
      </c>
      <c r="N522" s="108" t="s">
        <v>944</v>
      </c>
      <c r="O522" s="129">
        <v>2115001177359</v>
      </c>
      <c r="P522" s="155"/>
      <c r="Q522" s="155"/>
      <c r="R522" s="18" t="s">
        <v>41</v>
      </c>
      <c r="S522" s="18"/>
      <c r="T522" s="2" t="s">
        <v>45</v>
      </c>
      <c r="U522" s="19">
        <v>150</v>
      </c>
      <c r="V522" s="12">
        <v>-28</v>
      </c>
      <c r="Z522" s="185"/>
    </row>
    <row r="523" spans="1:26" ht="72.400000000000006" customHeight="1">
      <c r="A523" s="126">
        <v>507</v>
      </c>
      <c r="B523" s="137" t="str">
        <f t="shared" si="29"/>
        <v>фото</v>
      </c>
      <c r="C523" s="1"/>
      <c r="D523" s="82">
        <v>6943</v>
      </c>
      <c r="E523" s="83" t="s">
        <v>41</v>
      </c>
      <c r="F523" s="84" t="s">
        <v>42</v>
      </c>
      <c r="G523" s="85" t="s">
        <v>172</v>
      </c>
      <c r="H523" s="146" t="s">
        <v>2822</v>
      </c>
      <c r="I523" s="146" t="s">
        <v>1249</v>
      </c>
      <c r="J523" s="86">
        <v>1728.1</v>
      </c>
      <c r="K523" s="109">
        <v>1</v>
      </c>
      <c r="L523" s="75"/>
      <c r="M523" s="107">
        <f t="shared" si="30"/>
        <v>0</v>
      </c>
      <c r="N523" s="108" t="s">
        <v>944</v>
      </c>
      <c r="O523" s="129">
        <v>2115001177366</v>
      </c>
      <c r="P523" s="155"/>
      <c r="Q523" s="155"/>
      <c r="R523" s="18" t="s">
        <v>3072</v>
      </c>
      <c r="S523" s="18"/>
      <c r="T523" s="2" t="s">
        <v>45</v>
      </c>
      <c r="U523" s="19">
        <v>150</v>
      </c>
      <c r="V523" s="12">
        <v>-28</v>
      </c>
      <c r="Z523" s="185"/>
    </row>
    <row r="524" spans="1:26" ht="72.400000000000006" customHeight="1">
      <c r="A524" s="126">
        <v>508</v>
      </c>
      <c r="B524" s="137" t="str">
        <f t="shared" si="29"/>
        <v>фото</v>
      </c>
      <c r="C524" s="1"/>
      <c r="D524" s="82">
        <v>6947</v>
      </c>
      <c r="E524" s="83" t="s">
        <v>41</v>
      </c>
      <c r="F524" s="84" t="s">
        <v>42</v>
      </c>
      <c r="G524" s="85" t="s">
        <v>172</v>
      </c>
      <c r="H524" s="146" t="s">
        <v>2823</v>
      </c>
      <c r="I524" s="146" t="s">
        <v>1249</v>
      </c>
      <c r="J524" s="86">
        <v>2116.6999999999998</v>
      </c>
      <c r="K524" s="109">
        <v>1</v>
      </c>
      <c r="L524" s="75"/>
      <c r="M524" s="107">
        <f t="shared" si="30"/>
        <v>0</v>
      </c>
      <c r="N524" s="108" t="s">
        <v>944</v>
      </c>
      <c r="O524" s="129">
        <v>2115001177373</v>
      </c>
      <c r="P524" s="155"/>
      <c r="Q524" s="155"/>
      <c r="R524" s="18" t="s">
        <v>3072</v>
      </c>
      <c r="S524" s="18"/>
      <c r="T524" s="2" t="s">
        <v>45</v>
      </c>
      <c r="U524" s="19">
        <v>150</v>
      </c>
      <c r="V524" s="12">
        <v>-28</v>
      </c>
      <c r="Z524" s="185"/>
    </row>
    <row r="525" spans="1:26" ht="72.400000000000006" customHeight="1">
      <c r="A525" s="126">
        <v>509</v>
      </c>
      <c r="B525" s="137" t="str">
        <f t="shared" si="29"/>
        <v>фото</v>
      </c>
      <c r="C525" s="1"/>
      <c r="D525" s="82">
        <v>6954</v>
      </c>
      <c r="E525" s="83" t="s">
        <v>41</v>
      </c>
      <c r="F525" s="84" t="s">
        <v>42</v>
      </c>
      <c r="G525" s="85" t="s">
        <v>172</v>
      </c>
      <c r="H525" s="146" t="s">
        <v>2824</v>
      </c>
      <c r="I525" s="146" t="s">
        <v>1249</v>
      </c>
      <c r="J525" s="86">
        <v>2245.4</v>
      </c>
      <c r="K525" s="109">
        <v>1</v>
      </c>
      <c r="L525" s="75"/>
      <c r="M525" s="107">
        <f t="shared" si="30"/>
        <v>0</v>
      </c>
      <c r="N525" s="108" t="s">
        <v>944</v>
      </c>
      <c r="O525" s="129">
        <v>2115001177380</v>
      </c>
      <c r="P525" s="155"/>
      <c r="Q525" s="155"/>
      <c r="R525" s="18" t="s">
        <v>3072</v>
      </c>
      <c r="S525" s="18"/>
      <c r="T525" s="2" t="s">
        <v>45</v>
      </c>
      <c r="U525" s="19">
        <v>150</v>
      </c>
      <c r="V525" s="12">
        <v>-28</v>
      </c>
      <c r="Z525" s="185"/>
    </row>
    <row r="526" spans="1:26" ht="60.95" customHeight="1">
      <c r="A526" s="126">
        <v>510</v>
      </c>
      <c r="B526" s="137" t="str">
        <f t="shared" si="29"/>
        <v>фото</v>
      </c>
      <c r="C526" s="137"/>
      <c r="D526" s="82">
        <v>6957</v>
      </c>
      <c r="E526" s="83" t="s">
        <v>2825</v>
      </c>
      <c r="F526" s="84" t="s">
        <v>2826</v>
      </c>
      <c r="G526" s="85" t="s">
        <v>2827</v>
      </c>
      <c r="H526" s="146" t="s">
        <v>2823</v>
      </c>
      <c r="I526" s="146" t="s">
        <v>1249</v>
      </c>
      <c r="J526" s="86">
        <v>2116.6999999999998</v>
      </c>
      <c r="K526" s="109">
        <v>1</v>
      </c>
      <c r="L526" s="75"/>
      <c r="M526" s="107">
        <f t="shared" si="30"/>
        <v>0</v>
      </c>
      <c r="N526" s="108" t="s">
        <v>944</v>
      </c>
      <c r="O526" s="129">
        <v>2115001177397</v>
      </c>
      <c r="P526" s="155"/>
      <c r="Q526" s="155"/>
      <c r="R526" s="18" t="s">
        <v>3073</v>
      </c>
      <c r="S526" s="18"/>
      <c r="T526" s="2" t="s">
        <v>3074</v>
      </c>
      <c r="U526" s="19" t="s">
        <v>724</v>
      </c>
      <c r="V526" s="12">
        <v>-34</v>
      </c>
      <c r="Z526" s="185"/>
    </row>
    <row r="527" spans="1:26" ht="60.95" customHeight="1">
      <c r="A527" s="126">
        <v>511</v>
      </c>
      <c r="B527" s="137" t="str">
        <f t="shared" si="29"/>
        <v>фото</v>
      </c>
      <c r="C527" s="137"/>
      <c r="D527" s="82">
        <v>10778</v>
      </c>
      <c r="E527" s="83" t="s">
        <v>2828</v>
      </c>
      <c r="F527" s="84" t="s">
        <v>42</v>
      </c>
      <c r="G527" s="85" t="s">
        <v>645</v>
      </c>
      <c r="H527" s="146" t="s">
        <v>2823</v>
      </c>
      <c r="I527" s="146" t="s">
        <v>1249</v>
      </c>
      <c r="J527" s="86">
        <v>2116.6999999999998</v>
      </c>
      <c r="K527" s="109">
        <v>1</v>
      </c>
      <c r="L527" s="75"/>
      <c r="M527" s="107">
        <f t="shared" si="30"/>
        <v>0</v>
      </c>
      <c r="N527" s="108" t="s">
        <v>944</v>
      </c>
      <c r="O527" s="129">
        <v>2115001177403</v>
      </c>
      <c r="P527" s="155"/>
      <c r="Q527" s="155"/>
      <c r="R527" s="18" t="s">
        <v>3075</v>
      </c>
      <c r="S527" s="18"/>
      <c r="T527" s="2" t="s">
        <v>3076</v>
      </c>
      <c r="U527" s="19" t="s">
        <v>724</v>
      </c>
      <c r="V527" s="12">
        <v>-34</v>
      </c>
      <c r="Z527" s="185"/>
    </row>
    <row r="528" spans="1:26" ht="69.95" customHeight="1">
      <c r="A528" s="126">
        <v>512</v>
      </c>
      <c r="B528" s="137" t="str">
        <f t="shared" si="29"/>
        <v>фото</v>
      </c>
      <c r="C528" s="137" t="str">
        <f t="shared" si="31"/>
        <v>фото</v>
      </c>
      <c r="D528" s="82">
        <v>10810</v>
      </c>
      <c r="E528" s="83" t="s">
        <v>739</v>
      </c>
      <c r="F528" s="84" t="s">
        <v>556</v>
      </c>
      <c r="G528" s="85" t="s">
        <v>740</v>
      </c>
      <c r="H528" s="146" t="s">
        <v>2829</v>
      </c>
      <c r="I528" s="146" t="s">
        <v>1249</v>
      </c>
      <c r="J528" s="86">
        <v>2245.4</v>
      </c>
      <c r="K528" s="109">
        <v>1</v>
      </c>
      <c r="L528" s="75"/>
      <c r="M528" s="107">
        <f t="shared" si="30"/>
        <v>0</v>
      </c>
      <c r="N528" s="108" t="s">
        <v>944</v>
      </c>
      <c r="O528" s="129">
        <v>2115001177410</v>
      </c>
      <c r="P528" s="155"/>
      <c r="Q528" s="155"/>
      <c r="R528" s="18" t="s">
        <v>3077</v>
      </c>
      <c r="S528" s="18" t="s">
        <v>559</v>
      </c>
      <c r="T528" s="2" t="s">
        <v>557</v>
      </c>
      <c r="U528" s="19" t="s">
        <v>180</v>
      </c>
      <c r="V528" s="12">
        <v>-34</v>
      </c>
      <c r="Z528" s="185"/>
    </row>
    <row r="529" spans="1:26" ht="60.95" customHeight="1">
      <c r="A529" s="126">
        <v>513</v>
      </c>
      <c r="B529" s="137" t="str">
        <f t="shared" si="29"/>
        <v>фото</v>
      </c>
      <c r="C529" s="137" t="str">
        <f t="shared" si="31"/>
        <v>фото</v>
      </c>
      <c r="D529" s="82">
        <v>4962</v>
      </c>
      <c r="E529" s="83" t="s">
        <v>1233</v>
      </c>
      <c r="F529" s="84" t="s">
        <v>1232</v>
      </c>
      <c r="G529" s="85" t="s">
        <v>1234</v>
      </c>
      <c r="H529" s="146" t="s">
        <v>416</v>
      </c>
      <c r="I529" s="184" t="s">
        <v>1255</v>
      </c>
      <c r="J529" s="86">
        <v>613.20000000000005</v>
      </c>
      <c r="K529" s="109">
        <v>5</v>
      </c>
      <c r="L529" s="75"/>
      <c r="M529" s="107">
        <f t="shared" si="30"/>
        <v>0</v>
      </c>
      <c r="N529" s="108"/>
      <c r="O529" s="129">
        <v>4607109941669</v>
      </c>
      <c r="P529" s="155"/>
      <c r="Q529" s="155"/>
      <c r="R529" s="18" t="s">
        <v>1239</v>
      </c>
      <c r="S529" s="18" t="s">
        <v>1240</v>
      </c>
      <c r="T529" s="2" t="s">
        <v>1241</v>
      </c>
      <c r="U529" s="19">
        <v>150</v>
      </c>
      <c r="V529" s="12">
        <v>-30</v>
      </c>
      <c r="Z529" s="185"/>
    </row>
    <row r="530" spans="1:26" ht="60.95" customHeight="1">
      <c r="A530" s="126">
        <v>514</v>
      </c>
      <c r="B530" s="137" t="str">
        <f t="shared" si="29"/>
        <v>фото</v>
      </c>
      <c r="C530" s="137" t="str">
        <f t="shared" si="31"/>
        <v>фото</v>
      </c>
      <c r="D530" s="82">
        <v>10818</v>
      </c>
      <c r="E530" s="83" t="s">
        <v>1233</v>
      </c>
      <c r="F530" s="84" t="s">
        <v>1232</v>
      </c>
      <c r="G530" s="85" t="s">
        <v>1234</v>
      </c>
      <c r="H530" s="146" t="s">
        <v>529</v>
      </c>
      <c r="I530" s="146" t="s">
        <v>1249</v>
      </c>
      <c r="J530" s="86">
        <v>1328.6</v>
      </c>
      <c r="K530" s="109">
        <v>1</v>
      </c>
      <c r="L530" s="75"/>
      <c r="M530" s="107">
        <f t="shared" si="30"/>
        <v>0</v>
      </c>
      <c r="N530" s="108" t="s">
        <v>944</v>
      </c>
      <c r="O530" s="129">
        <v>2115001177427</v>
      </c>
      <c r="P530" s="155"/>
      <c r="Q530" s="155"/>
      <c r="R530" s="18" t="s">
        <v>1239</v>
      </c>
      <c r="S530" s="18" t="s">
        <v>1240</v>
      </c>
      <c r="T530" s="2" t="s">
        <v>1241</v>
      </c>
      <c r="U530" s="19">
        <v>150</v>
      </c>
      <c r="V530" s="12">
        <v>-30</v>
      </c>
      <c r="Z530" s="185"/>
    </row>
    <row r="531" spans="1:26" ht="60.95" customHeight="1">
      <c r="A531" s="126">
        <v>515</v>
      </c>
      <c r="B531" s="137" t="str">
        <f t="shared" si="29"/>
        <v>фото</v>
      </c>
      <c r="C531" s="137" t="str">
        <f t="shared" si="31"/>
        <v>фото</v>
      </c>
      <c r="D531" s="82">
        <v>7218</v>
      </c>
      <c r="E531" s="83" t="s">
        <v>1235</v>
      </c>
      <c r="F531" s="84" t="s">
        <v>1232</v>
      </c>
      <c r="G531" s="85" t="s">
        <v>1236</v>
      </c>
      <c r="H531" s="146" t="s">
        <v>416</v>
      </c>
      <c r="I531" s="146" t="s">
        <v>1249</v>
      </c>
      <c r="J531" s="86">
        <v>613.20000000000005</v>
      </c>
      <c r="K531" s="109">
        <v>5</v>
      </c>
      <c r="L531" s="75"/>
      <c r="M531" s="107">
        <f t="shared" si="30"/>
        <v>0</v>
      </c>
      <c r="N531" s="108"/>
      <c r="O531" s="129">
        <v>2115001072180</v>
      </c>
      <c r="P531" s="155"/>
      <c r="Q531" s="155"/>
      <c r="R531" s="18" t="s">
        <v>1242</v>
      </c>
      <c r="S531" s="18" t="s">
        <v>1243</v>
      </c>
      <c r="T531" s="2" t="s">
        <v>1244</v>
      </c>
      <c r="U531" s="19" t="s">
        <v>96</v>
      </c>
      <c r="V531" s="12">
        <v>-35</v>
      </c>
      <c r="Z531" s="185"/>
    </row>
    <row r="532" spans="1:26" ht="60.95" customHeight="1">
      <c r="A532" s="126">
        <v>516</v>
      </c>
      <c r="B532" s="137" t="str">
        <f t="shared" si="29"/>
        <v>фото</v>
      </c>
      <c r="C532" s="137" t="str">
        <f t="shared" si="31"/>
        <v>фото</v>
      </c>
      <c r="D532" s="82">
        <v>10832</v>
      </c>
      <c r="E532" s="83" t="s">
        <v>1235</v>
      </c>
      <c r="F532" s="84" t="s">
        <v>1232</v>
      </c>
      <c r="G532" s="85" t="s">
        <v>1236</v>
      </c>
      <c r="H532" s="146" t="s">
        <v>529</v>
      </c>
      <c r="I532" s="146" t="s">
        <v>1249</v>
      </c>
      <c r="J532" s="86">
        <v>1328.6</v>
      </c>
      <c r="K532" s="109">
        <v>1</v>
      </c>
      <c r="L532" s="75"/>
      <c r="M532" s="107">
        <f t="shared" si="30"/>
        <v>0</v>
      </c>
      <c r="N532" s="108" t="s">
        <v>944</v>
      </c>
      <c r="O532" s="129">
        <v>2115001177434</v>
      </c>
      <c r="P532" s="155"/>
      <c r="Q532" s="155"/>
      <c r="R532" s="18" t="s">
        <v>1242</v>
      </c>
      <c r="S532" s="18" t="s">
        <v>1243</v>
      </c>
      <c r="T532" s="2" t="s">
        <v>1244</v>
      </c>
      <c r="U532" s="19" t="s">
        <v>96</v>
      </c>
      <c r="V532" s="12">
        <v>-35</v>
      </c>
      <c r="Z532" s="185"/>
    </row>
    <row r="533" spans="1:26" ht="60.95" customHeight="1">
      <c r="A533" s="126">
        <v>517</v>
      </c>
      <c r="B533" s="137" t="str">
        <f t="shared" si="29"/>
        <v>фото</v>
      </c>
      <c r="C533" s="137" t="str">
        <f t="shared" si="31"/>
        <v>фото</v>
      </c>
      <c r="D533" s="82">
        <v>10946</v>
      </c>
      <c r="E533" s="83" t="s">
        <v>2209</v>
      </c>
      <c r="F533" s="84" t="s">
        <v>1232</v>
      </c>
      <c r="G533" s="85" t="s">
        <v>2210</v>
      </c>
      <c r="H533" s="146" t="s">
        <v>416</v>
      </c>
      <c r="I533" s="146" t="s">
        <v>1249</v>
      </c>
      <c r="J533" s="86">
        <v>635.29999999999995</v>
      </c>
      <c r="K533" s="109">
        <v>5</v>
      </c>
      <c r="L533" s="75"/>
      <c r="M533" s="107">
        <f t="shared" si="30"/>
        <v>0</v>
      </c>
      <c r="N533" s="108"/>
      <c r="O533" s="129">
        <v>2115001109466</v>
      </c>
      <c r="P533" s="155"/>
      <c r="Q533" s="155"/>
      <c r="R533" s="18" t="s">
        <v>2209</v>
      </c>
      <c r="S533" s="18" t="s">
        <v>2279</v>
      </c>
      <c r="T533" s="2" t="s">
        <v>2280</v>
      </c>
      <c r="U533" s="19" t="s">
        <v>603</v>
      </c>
      <c r="V533" s="12">
        <v>-35</v>
      </c>
      <c r="Z533" s="185"/>
    </row>
    <row r="534" spans="1:26" ht="89.45" customHeight="1">
      <c r="A534" s="126">
        <v>518</v>
      </c>
      <c r="B534" s="137" t="str">
        <f t="shared" si="29"/>
        <v>фото</v>
      </c>
      <c r="C534" s="1"/>
      <c r="D534" s="82">
        <v>5747</v>
      </c>
      <c r="E534" s="83" t="s">
        <v>2211</v>
      </c>
      <c r="F534" s="84" t="s">
        <v>1232</v>
      </c>
      <c r="G534" s="85" t="s">
        <v>2212</v>
      </c>
      <c r="H534" s="146" t="s">
        <v>416</v>
      </c>
      <c r="I534" s="184" t="s">
        <v>1255</v>
      </c>
      <c r="J534" s="86">
        <v>756</v>
      </c>
      <c r="K534" s="109">
        <v>5</v>
      </c>
      <c r="L534" s="75"/>
      <c r="M534" s="107">
        <f t="shared" si="30"/>
        <v>0</v>
      </c>
      <c r="N534" s="108"/>
      <c r="O534" s="129">
        <v>4607105137110</v>
      </c>
      <c r="P534" s="155"/>
      <c r="Q534" s="155"/>
      <c r="R534" s="18" t="s">
        <v>2211</v>
      </c>
      <c r="S534" s="18"/>
      <c r="T534" s="2" t="s">
        <v>2281</v>
      </c>
      <c r="U534" s="19" t="s">
        <v>178</v>
      </c>
      <c r="V534" s="12">
        <v>-35</v>
      </c>
      <c r="Z534" s="185"/>
    </row>
    <row r="535" spans="1:26" ht="46.7" customHeight="1">
      <c r="A535" s="126">
        <v>519</v>
      </c>
      <c r="B535" s="137" t="str">
        <f t="shared" si="29"/>
        <v>фото</v>
      </c>
      <c r="C535" s="1"/>
      <c r="D535" s="82">
        <v>14730</v>
      </c>
      <c r="E535" s="83" t="s">
        <v>741</v>
      </c>
      <c r="F535" s="84" t="s">
        <v>193</v>
      </c>
      <c r="G535" s="85" t="s">
        <v>742</v>
      </c>
      <c r="H535" s="146" t="s">
        <v>416</v>
      </c>
      <c r="I535" s="184" t="s">
        <v>1255</v>
      </c>
      <c r="J535" s="86">
        <v>315</v>
      </c>
      <c r="K535" s="109">
        <v>5</v>
      </c>
      <c r="L535" s="75"/>
      <c r="M535" s="107">
        <f t="shared" si="30"/>
        <v>0</v>
      </c>
      <c r="N535" s="108"/>
      <c r="O535" s="129">
        <v>4607109911402</v>
      </c>
      <c r="P535" s="155"/>
      <c r="Q535" s="155"/>
      <c r="R535" s="18" t="s">
        <v>741</v>
      </c>
      <c r="S535" s="18"/>
      <c r="T535" s="2" t="s">
        <v>743</v>
      </c>
      <c r="U535" s="19">
        <v>150</v>
      </c>
      <c r="V535" s="12">
        <v>-30</v>
      </c>
      <c r="Z535" s="185"/>
    </row>
    <row r="536" spans="1:26" ht="60.95" customHeight="1">
      <c r="A536" s="126">
        <v>520</v>
      </c>
      <c r="B536" s="137" t="str">
        <f t="shared" si="29"/>
        <v>фото</v>
      </c>
      <c r="C536" s="137"/>
      <c r="D536" s="82">
        <v>4966</v>
      </c>
      <c r="E536" s="83" t="s">
        <v>207</v>
      </c>
      <c r="F536" s="84" t="s">
        <v>193</v>
      </c>
      <c r="G536" s="85" t="s">
        <v>194</v>
      </c>
      <c r="H536" s="146" t="s">
        <v>416</v>
      </c>
      <c r="I536" s="184" t="s">
        <v>1255</v>
      </c>
      <c r="J536" s="86">
        <v>315</v>
      </c>
      <c r="K536" s="109">
        <v>5</v>
      </c>
      <c r="L536" s="75"/>
      <c r="M536" s="107">
        <f t="shared" si="30"/>
        <v>0</v>
      </c>
      <c r="N536" s="108"/>
      <c r="O536" s="129">
        <v>4607109941706</v>
      </c>
      <c r="P536" s="155"/>
      <c r="Q536" s="155"/>
      <c r="R536" s="18" t="s">
        <v>207</v>
      </c>
      <c r="S536" s="18"/>
      <c r="T536" s="2" t="s">
        <v>78</v>
      </c>
      <c r="U536" s="19">
        <v>150</v>
      </c>
      <c r="V536" s="12">
        <v>-30</v>
      </c>
      <c r="Z536" s="185"/>
    </row>
    <row r="537" spans="1:26" ht="60.95" customHeight="1">
      <c r="A537" s="126">
        <v>521</v>
      </c>
      <c r="B537" s="137" t="str">
        <f t="shared" si="29"/>
        <v>фото</v>
      </c>
      <c r="C537" s="1"/>
      <c r="D537" s="82">
        <v>7222</v>
      </c>
      <c r="E537" s="83" t="s">
        <v>207</v>
      </c>
      <c r="F537" s="84" t="s">
        <v>193</v>
      </c>
      <c r="G537" s="85" t="s">
        <v>194</v>
      </c>
      <c r="H537" s="146" t="s">
        <v>505</v>
      </c>
      <c r="I537" s="146" t="s">
        <v>1249</v>
      </c>
      <c r="J537" s="86">
        <v>351</v>
      </c>
      <c r="K537" s="109">
        <v>1</v>
      </c>
      <c r="L537" s="75"/>
      <c r="M537" s="107">
        <f t="shared" si="30"/>
        <v>0</v>
      </c>
      <c r="N537" s="108" t="s">
        <v>694</v>
      </c>
      <c r="O537" s="129">
        <v>2115001072227</v>
      </c>
      <c r="P537" s="155"/>
      <c r="Q537" s="155"/>
      <c r="R537" s="18" t="s">
        <v>207</v>
      </c>
      <c r="S537" s="18"/>
      <c r="T537" s="2" t="s">
        <v>78</v>
      </c>
      <c r="U537" s="19">
        <v>150</v>
      </c>
      <c r="V537" s="12">
        <v>-30</v>
      </c>
      <c r="Z537" s="185"/>
    </row>
    <row r="538" spans="1:26" ht="60.95" customHeight="1">
      <c r="A538" s="126">
        <v>522</v>
      </c>
      <c r="B538" s="137" t="str">
        <f t="shared" si="29"/>
        <v>фото</v>
      </c>
      <c r="C538" s="1"/>
      <c r="D538" s="82">
        <v>11639</v>
      </c>
      <c r="E538" s="83" t="s">
        <v>209</v>
      </c>
      <c r="F538" s="84" t="s">
        <v>208</v>
      </c>
      <c r="G538" s="85" t="s">
        <v>195</v>
      </c>
      <c r="H538" s="146" t="s">
        <v>505</v>
      </c>
      <c r="I538" s="146" t="s">
        <v>1249</v>
      </c>
      <c r="J538" s="86">
        <v>353.7</v>
      </c>
      <c r="K538" s="109">
        <v>1</v>
      </c>
      <c r="L538" s="75"/>
      <c r="M538" s="107">
        <f t="shared" si="30"/>
        <v>0</v>
      </c>
      <c r="N538" s="108"/>
      <c r="O538" s="129">
        <v>2115001116396</v>
      </c>
      <c r="P538" s="155"/>
      <c r="Q538" s="155"/>
      <c r="R538" s="18" t="s">
        <v>209</v>
      </c>
      <c r="S538" s="18"/>
      <c r="T538" s="2" t="s">
        <v>322</v>
      </c>
      <c r="U538" s="19">
        <v>60</v>
      </c>
      <c r="V538" s="12">
        <v>-34</v>
      </c>
      <c r="Z538" s="185"/>
    </row>
    <row r="539" spans="1:26" ht="60.95" customHeight="1">
      <c r="A539" s="126">
        <v>523</v>
      </c>
      <c r="B539" s="137" t="str">
        <f t="shared" si="29"/>
        <v>фото</v>
      </c>
      <c r="C539" s="1"/>
      <c r="D539" s="82">
        <v>4968</v>
      </c>
      <c r="E539" s="83" t="s">
        <v>210</v>
      </c>
      <c r="F539" s="84" t="s">
        <v>208</v>
      </c>
      <c r="G539" s="85" t="s">
        <v>199</v>
      </c>
      <c r="H539" s="146" t="s">
        <v>416</v>
      </c>
      <c r="I539" s="146" t="s">
        <v>1249</v>
      </c>
      <c r="J539" s="86">
        <v>308.89999999999998</v>
      </c>
      <c r="K539" s="109">
        <v>5</v>
      </c>
      <c r="L539" s="75"/>
      <c r="M539" s="107">
        <f t="shared" si="30"/>
        <v>0</v>
      </c>
      <c r="N539" s="108"/>
      <c r="O539" s="129">
        <v>2115001049687</v>
      </c>
      <c r="P539" s="155"/>
      <c r="Q539" s="155"/>
      <c r="R539" s="18" t="s">
        <v>210</v>
      </c>
      <c r="S539" s="18"/>
      <c r="T539" s="2" t="s">
        <v>239</v>
      </c>
      <c r="U539" s="19">
        <v>50</v>
      </c>
      <c r="V539" s="12">
        <v>-34</v>
      </c>
      <c r="Z539" s="185"/>
    </row>
    <row r="540" spans="1:26" ht="60.95" customHeight="1">
      <c r="A540" s="126">
        <v>524</v>
      </c>
      <c r="B540" s="137" t="str">
        <f t="shared" si="29"/>
        <v>фото</v>
      </c>
      <c r="C540" s="137"/>
      <c r="D540" s="82">
        <v>7203</v>
      </c>
      <c r="E540" s="83" t="s">
        <v>210</v>
      </c>
      <c r="F540" s="84" t="s">
        <v>208</v>
      </c>
      <c r="G540" s="85" t="s">
        <v>199</v>
      </c>
      <c r="H540" s="146" t="s">
        <v>505</v>
      </c>
      <c r="I540" s="146" t="s">
        <v>1249</v>
      </c>
      <c r="J540" s="86">
        <v>367.4</v>
      </c>
      <c r="K540" s="109">
        <v>1</v>
      </c>
      <c r="L540" s="75"/>
      <c r="M540" s="107">
        <f t="shared" si="30"/>
        <v>0</v>
      </c>
      <c r="N540" s="108" t="s">
        <v>694</v>
      </c>
      <c r="O540" s="129">
        <v>2115001072036</v>
      </c>
      <c r="P540" s="155"/>
      <c r="Q540" s="155"/>
      <c r="R540" s="18" t="s">
        <v>210</v>
      </c>
      <c r="S540" s="18"/>
      <c r="T540" s="2" t="s">
        <v>239</v>
      </c>
      <c r="U540" s="19">
        <v>50</v>
      </c>
      <c r="V540" s="12">
        <v>-34</v>
      </c>
      <c r="Z540" s="185"/>
    </row>
    <row r="541" spans="1:26" ht="66.599999999999994" customHeight="1">
      <c r="A541" s="126">
        <v>525</v>
      </c>
      <c r="B541" s="137" t="str">
        <f t="shared" si="29"/>
        <v>фото</v>
      </c>
      <c r="C541" s="1"/>
      <c r="D541" s="82">
        <v>10837</v>
      </c>
      <c r="E541" s="83" t="s">
        <v>2830</v>
      </c>
      <c r="F541" s="84" t="s">
        <v>208</v>
      </c>
      <c r="G541" s="85" t="s">
        <v>2831</v>
      </c>
      <c r="H541" s="146" t="s">
        <v>505</v>
      </c>
      <c r="I541" s="146" t="s">
        <v>1249</v>
      </c>
      <c r="J541" s="86">
        <v>367.4</v>
      </c>
      <c r="K541" s="109">
        <v>1</v>
      </c>
      <c r="L541" s="75"/>
      <c r="M541" s="107">
        <f t="shared" si="30"/>
        <v>0</v>
      </c>
      <c r="N541" s="108" t="s">
        <v>944</v>
      </c>
      <c r="O541" s="129">
        <v>2115001177441</v>
      </c>
      <c r="P541" s="155"/>
      <c r="Q541" s="155"/>
      <c r="R541" s="18" t="s">
        <v>2830</v>
      </c>
      <c r="S541" s="18"/>
      <c r="T541" s="2" t="s">
        <v>3078</v>
      </c>
      <c r="U541" s="19" t="s">
        <v>525</v>
      </c>
      <c r="V541" s="12">
        <v>-34</v>
      </c>
      <c r="Z541" s="185"/>
    </row>
    <row r="542" spans="1:26" ht="60.95" customHeight="1">
      <c r="A542" s="126">
        <v>526</v>
      </c>
      <c r="B542" s="137" t="str">
        <f t="shared" si="29"/>
        <v>фото</v>
      </c>
      <c r="C542" s="137" t="str">
        <f t="shared" si="29"/>
        <v>фото</v>
      </c>
      <c r="D542" s="82">
        <v>4969</v>
      </c>
      <c r="E542" s="83" t="s">
        <v>211</v>
      </c>
      <c r="F542" s="84" t="s">
        <v>208</v>
      </c>
      <c r="G542" s="85" t="s">
        <v>201</v>
      </c>
      <c r="H542" s="146" t="s">
        <v>416</v>
      </c>
      <c r="I542" s="184" t="s">
        <v>1255</v>
      </c>
      <c r="J542" s="86">
        <v>328.7</v>
      </c>
      <c r="K542" s="109">
        <v>5</v>
      </c>
      <c r="L542" s="75"/>
      <c r="M542" s="107">
        <f t="shared" si="30"/>
        <v>0</v>
      </c>
      <c r="N542" s="108"/>
      <c r="O542" s="129">
        <v>4607109941737</v>
      </c>
      <c r="P542" s="155"/>
      <c r="Q542" s="155"/>
      <c r="R542" s="18" t="s">
        <v>398</v>
      </c>
      <c r="S542" s="18" t="s">
        <v>399</v>
      </c>
      <c r="T542" s="2" t="s">
        <v>241</v>
      </c>
      <c r="U542" s="19">
        <v>60</v>
      </c>
      <c r="V542" s="12">
        <v>-34</v>
      </c>
      <c r="Z542" s="185"/>
    </row>
    <row r="543" spans="1:26" ht="60.95" customHeight="1">
      <c r="A543" s="126">
        <v>527</v>
      </c>
      <c r="B543" s="137" t="str">
        <f t="shared" si="29"/>
        <v>фото</v>
      </c>
      <c r="C543" s="137" t="str">
        <f t="shared" si="29"/>
        <v>фото</v>
      </c>
      <c r="D543" s="82">
        <v>2087</v>
      </c>
      <c r="E543" s="83" t="s">
        <v>211</v>
      </c>
      <c r="F543" s="84" t="s">
        <v>208</v>
      </c>
      <c r="G543" s="85" t="s">
        <v>201</v>
      </c>
      <c r="H543" s="146" t="s">
        <v>505</v>
      </c>
      <c r="I543" s="146" t="s">
        <v>1249</v>
      </c>
      <c r="J543" s="86">
        <v>504.3</v>
      </c>
      <c r="K543" s="109">
        <v>1</v>
      </c>
      <c r="L543" s="75"/>
      <c r="M543" s="107">
        <f t="shared" si="30"/>
        <v>0</v>
      </c>
      <c r="N543" s="108"/>
      <c r="O543" s="129">
        <v>2115001020877</v>
      </c>
      <c r="P543" s="155"/>
      <c r="Q543" s="155"/>
      <c r="R543" s="18" t="s">
        <v>398</v>
      </c>
      <c r="S543" s="18" t="s">
        <v>399</v>
      </c>
      <c r="T543" s="2" t="s">
        <v>241</v>
      </c>
      <c r="U543" s="19">
        <v>60</v>
      </c>
      <c r="V543" s="12">
        <v>-34</v>
      </c>
      <c r="Z543" s="185"/>
    </row>
    <row r="544" spans="1:26" ht="60.95" customHeight="1">
      <c r="A544" s="126">
        <v>528</v>
      </c>
      <c r="B544" s="137" t="str">
        <f t="shared" si="29"/>
        <v>фото</v>
      </c>
      <c r="C544" s="137" t="str">
        <f t="shared" si="29"/>
        <v>фото</v>
      </c>
      <c r="D544" s="82">
        <v>10849</v>
      </c>
      <c r="E544" s="83" t="s">
        <v>211</v>
      </c>
      <c r="F544" s="84" t="s">
        <v>208</v>
      </c>
      <c r="G544" s="85" t="s">
        <v>201</v>
      </c>
      <c r="H544" s="146" t="s">
        <v>2124</v>
      </c>
      <c r="I544" s="146" t="s">
        <v>1249</v>
      </c>
      <c r="J544" s="86">
        <v>706.9</v>
      </c>
      <c r="K544" s="109">
        <v>1</v>
      </c>
      <c r="L544" s="75"/>
      <c r="M544" s="107">
        <f t="shared" si="30"/>
        <v>0</v>
      </c>
      <c r="N544" s="108" t="s">
        <v>944</v>
      </c>
      <c r="O544" s="129">
        <v>2115001177458</v>
      </c>
      <c r="P544" s="155"/>
      <c r="Q544" s="155"/>
      <c r="R544" s="18" t="s">
        <v>398</v>
      </c>
      <c r="S544" s="18" t="s">
        <v>399</v>
      </c>
      <c r="T544" s="2" t="s">
        <v>241</v>
      </c>
      <c r="U544" s="19">
        <v>60</v>
      </c>
      <c r="V544" s="12">
        <v>-34</v>
      </c>
      <c r="Z544" s="185"/>
    </row>
    <row r="545" spans="1:26" ht="60.95" customHeight="1">
      <c r="A545" s="126">
        <v>529</v>
      </c>
      <c r="B545" s="137" t="str">
        <f t="shared" si="29"/>
        <v>фото</v>
      </c>
      <c r="C545" s="137"/>
      <c r="D545" s="82">
        <v>4970</v>
      </c>
      <c r="E545" s="83" t="s">
        <v>212</v>
      </c>
      <c r="F545" s="84" t="s">
        <v>208</v>
      </c>
      <c r="G545" s="85" t="s">
        <v>196</v>
      </c>
      <c r="H545" s="146" t="s">
        <v>416</v>
      </c>
      <c r="I545" s="184" t="s">
        <v>1255</v>
      </c>
      <c r="J545" s="86">
        <v>315</v>
      </c>
      <c r="K545" s="109">
        <v>5</v>
      </c>
      <c r="L545" s="75"/>
      <c r="M545" s="107">
        <f t="shared" si="30"/>
        <v>0</v>
      </c>
      <c r="N545" s="108"/>
      <c r="O545" s="129">
        <v>4607109941744</v>
      </c>
      <c r="P545" s="155"/>
      <c r="Q545" s="155"/>
      <c r="R545" s="18" t="s">
        <v>212</v>
      </c>
      <c r="S545" s="18"/>
      <c r="T545" s="2" t="s">
        <v>79</v>
      </c>
      <c r="U545" s="19">
        <v>50</v>
      </c>
      <c r="V545" s="12">
        <v>-34</v>
      </c>
      <c r="Z545" s="185"/>
    </row>
    <row r="546" spans="1:26" ht="60.95" customHeight="1">
      <c r="A546" s="126">
        <v>530</v>
      </c>
      <c r="B546" s="137" t="str">
        <f t="shared" si="29"/>
        <v>фото</v>
      </c>
      <c r="C546" s="137"/>
      <c r="D546" s="82">
        <v>13242</v>
      </c>
      <c r="E546" s="83" t="s">
        <v>212</v>
      </c>
      <c r="F546" s="84" t="s">
        <v>208</v>
      </c>
      <c r="G546" s="85" t="s">
        <v>196</v>
      </c>
      <c r="H546" s="146" t="s">
        <v>2124</v>
      </c>
      <c r="I546" s="146" t="s">
        <v>1249</v>
      </c>
      <c r="J546" s="86">
        <v>706.9</v>
      </c>
      <c r="K546" s="109">
        <v>1</v>
      </c>
      <c r="L546" s="75"/>
      <c r="M546" s="107">
        <f t="shared" si="30"/>
        <v>0</v>
      </c>
      <c r="N546" s="108" t="s">
        <v>944</v>
      </c>
      <c r="O546" s="129">
        <v>2115001177465</v>
      </c>
      <c r="P546" s="155"/>
      <c r="Q546" s="155"/>
      <c r="R546" s="18" t="s">
        <v>212</v>
      </c>
      <c r="S546" s="18"/>
      <c r="T546" s="2" t="s">
        <v>79</v>
      </c>
      <c r="U546" s="19">
        <v>50</v>
      </c>
      <c r="V546" s="12">
        <v>-34</v>
      </c>
      <c r="Z546" s="185"/>
    </row>
    <row r="547" spans="1:26" ht="60.95" customHeight="1">
      <c r="A547" s="126">
        <v>531</v>
      </c>
      <c r="B547" s="137" t="str">
        <f t="shared" si="29"/>
        <v>фото</v>
      </c>
      <c r="C547" s="1"/>
      <c r="D547" s="82">
        <v>14368</v>
      </c>
      <c r="E547" s="83" t="s">
        <v>213</v>
      </c>
      <c r="F547" s="84" t="s">
        <v>208</v>
      </c>
      <c r="G547" s="85" t="s">
        <v>197</v>
      </c>
      <c r="H547" s="146" t="s">
        <v>505</v>
      </c>
      <c r="I547" s="146" t="s">
        <v>1249</v>
      </c>
      <c r="J547" s="86">
        <v>372.9</v>
      </c>
      <c r="K547" s="109">
        <v>1</v>
      </c>
      <c r="L547" s="75"/>
      <c r="M547" s="107">
        <f t="shared" si="30"/>
        <v>0</v>
      </c>
      <c r="N547" s="108" t="s">
        <v>694</v>
      </c>
      <c r="O547" s="129">
        <v>2115001143682</v>
      </c>
      <c r="P547" s="155"/>
      <c r="Q547" s="155"/>
      <c r="R547" s="18" t="s">
        <v>213</v>
      </c>
      <c r="S547" s="18"/>
      <c r="T547" s="2" t="s">
        <v>238</v>
      </c>
      <c r="U547" s="19">
        <v>60</v>
      </c>
      <c r="V547" s="12">
        <v>-34</v>
      </c>
      <c r="Z547" s="185"/>
    </row>
    <row r="548" spans="1:26" ht="60.95" customHeight="1">
      <c r="A548" s="126">
        <v>532</v>
      </c>
      <c r="B548" s="137" t="str">
        <f t="shared" si="29"/>
        <v>фото</v>
      </c>
      <c r="C548" s="1"/>
      <c r="D548" s="82">
        <v>13252</v>
      </c>
      <c r="E548" s="83" t="s">
        <v>213</v>
      </c>
      <c r="F548" s="84" t="s">
        <v>208</v>
      </c>
      <c r="G548" s="85" t="s">
        <v>197</v>
      </c>
      <c r="H548" s="146" t="s">
        <v>2124</v>
      </c>
      <c r="I548" s="146" t="s">
        <v>1249</v>
      </c>
      <c r="J548" s="86">
        <v>706.9</v>
      </c>
      <c r="K548" s="109">
        <v>1</v>
      </c>
      <c r="L548" s="75"/>
      <c r="M548" s="107">
        <f t="shared" si="30"/>
        <v>0</v>
      </c>
      <c r="N548" s="108" t="s">
        <v>944</v>
      </c>
      <c r="O548" s="129">
        <v>2115001177472</v>
      </c>
      <c r="P548" s="155"/>
      <c r="Q548" s="155"/>
      <c r="R548" s="18" t="s">
        <v>213</v>
      </c>
      <c r="S548" s="18"/>
      <c r="T548" s="2" t="s">
        <v>238</v>
      </c>
      <c r="U548" s="19">
        <v>60</v>
      </c>
      <c r="V548" s="12">
        <v>-34</v>
      </c>
      <c r="Z548" s="185"/>
    </row>
    <row r="549" spans="1:26" ht="60.95" customHeight="1">
      <c r="A549" s="126">
        <v>533</v>
      </c>
      <c r="B549" s="137" t="str">
        <f t="shared" si="29"/>
        <v>фото</v>
      </c>
      <c r="C549" s="137" t="str">
        <f t="shared" si="29"/>
        <v>фото</v>
      </c>
      <c r="D549" s="82">
        <v>4972</v>
      </c>
      <c r="E549" s="83" t="s">
        <v>214</v>
      </c>
      <c r="F549" s="84" t="s">
        <v>208</v>
      </c>
      <c r="G549" s="85" t="s">
        <v>198</v>
      </c>
      <c r="H549" s="146" t="s">
        <v>416</v>
      </c>
      <c r="I549" s="146" t="s">
        <v>1249</v>
      </c>
      <c r="J549" s="86">
        <v>270.60000000000002</v>
      </c>
      <c r="K549" s="109">
        <v>5</v>
      </c>
      <c r="L549" s="75"/>
      <c r="M549" s="107">
        <f t="shared" si="30"/>
        <v>0</v>
      </c>
      <c r="N549" s="108"/>
      <c r="O549" s="129">
        <v>2115001049724</v>
      </c>
      <c r="P549" s="155"/>
      <c r="Q549" s="155"/>
      <c r="R549" s="18" t="s">
        <v>400</v>
      </c>
      <c r="S549" s="18" t="s">
        <v>401</v>
      </c>
      <c r="T549" s="2" t="s">
        <v>323</v>
      </c>
      <c r="U549" s="19">
        <v>70</v>
      </c>
      <c r="V549" s="12">
        <v>-34</v>
      </c>
      <c r="Z549" s="185"/>
    </row>
    <row r="550" spans="1:26" ht="60.95" customHeight="1">
      <c r="A550" s="126">
        <v>534</v>
      </c>
      <c r="B550" s="137" t="str">
        <f t="shared" si="29"/>
        <v>фото</v>
      </c>
      <c r="C550" s="137" t="str">
        <f t="shared" si="29"/>
        <v>фото</v>
      </c>
      <c r="D550" s="82">
        <v>13287</v>
      </c>
      <c r="E550" s="83" t="s">
        <v>214</v>
      </c>
      <c r="F550" s="84" t="s">
        <v>208</v>
      </c>
      <c r="G550" s="85" t="s">
        <v>198</v>
      </c>
      <c r="H550" s="146" t="s">
        <v>505</v>
      </c>
      <c r="I550" s="146" t="s">
        <v>1249</v>
      </c>
      <c r="J550" s="86">
        <v>372.9</v>
      </c>
      <c r="K550" s="109">
        <v>1</v>
      </c>
      <c r="L550" s="75"/>
      <c r="M550" s="107">
        <f t="shared" si="30"/>
        <v>0</v>
      </c>
      <c r="N550" s="108" t="s">
        <v>944</v>
      </c>
      <c r="O550" s="129">
        <v>2115001177489</v>
      </c>
      <c r="P550" s="155"/>
      <c r="Q550" s="155"/>
      <c r="R550" s="18" t="s">
        <v>400</v>
      </c>
      <c r="S550" s="18" t="s">
        <v>401</v>
      </c>
      <c r="T550" s="2" t="s">
        <v>323</v>
      </c>
      <c r="U550" s="19">
        <v>70</v>
      </c>
      <c r="V550" s="12">
        <v>-34</v>
      </c>
      <c r="Z550" s="185"/>
    </row>
    <row r="551" spans="1:26" ht="60.95" customHeight="1">
      <c r="A551" s="126">
        <v>535</v>
      </c>
      <c r="B551" s="137" t="str">
        <f t="shared" si="29"/>
        <v>фото</v>
      </c>
      <c r="C551" s="137" t="str">
        <f t="shared" si="29"/>
        <v>фото</v>
      </c>
      <c r="D551" s="82">
        <v>4973</v>
      </c>
      <c r="E551" s="83" t="s">
        <v>215</v>
      </c>
      <c r="F551" s="84" t="s">
        <v>208</v>
      </c>
      <c r="G551" s="85" t="s">
        <v>200</v>
      </c>
      <c r="H551" s="146" t="s">
        <v>416</v>
      </c>
      <c r="I551" s="184" t="s">
        <v>1255</v>
      </c>
      <c r="J551" s="86">
        <v>328.7</v>
      </c>
      <c r="K551" s="109">
        <v>5</v>
      </c>
      <c r="L551" s="75"/>
      <c r="M551" s="107">
        <f t="shared" si="30"/>
        <v>0</v>
      </c>
      <c r="N551" s="108"/>
      <c r="O551" s="129">
        <v>4607109941775</v>
      </c>
      <c r="P551" s="155"/>
      <c r="Q551" s="155"/>
      <c r="R551" s="18" t="s">
        <v>402</v>
      </c>
      <c r="S551" s="18" t="s">
        <v>403</v>
      </c>
      <c r="T551" s="2" t="s">
        <v>240</v>
      </c>
      <c r="U551" s="19">
        <v>50</v>
      </c>
      <c r="V551" s="12">
        <v>-34</v>
      </c>
      <c r="Z551" s="185"/>
    </row>
    <row r="552" spans="1:26" ht="60.95" customHeight="1">
      <c r="A552" s="126">
        <v>536</v>
      </c>
      <c r="B552" s="137" t="str">
        <f t="shared" si="29"/>
        <v>фото</v>
      </c>
      <c r="C552" s="137" t="str">
        <f t="shared" si="29"/>
        <v>фото</v>
      </c>
      <c r="D552" s="82">
        <v>14370</v>
      </c>
      <c r="E552" s="83" t="s">
        <v>215</v>
      </c>
      <c r="F552" s="84" t="s">
        <v>208</v>
      </c>
      <c r="G552" s="85" t="s">
        <v>200</v>
      </c>
      <c r="H552" s="146" t="s">
        <v>505</v>
      </c>
      <c r="I552" s="146" t="s">
        <v>1249</v>
      </c>
      <c r="J552" s="86">
        <v>356.5</v>
      </c>
      <c r="K552" s="109">
        <v>1</v>
      </c>
      <c r="L552" s="75"/>
      <c r="M552" s="107">
        <f t="shared" si="30"/>
        <v>0</v>
      </c>
      <c r="N552" s="108" t="s">
        <v>694</v>
      </c>
      <c r="O552" s="129">
        <v>2115001143705</v>
      </c>
      <c r="P552" s="155"/>
      <c r="Q552" s="155"/>
      <c r="R552" s="18" t="s">
        <v>402</v>
      </c>
      <c r="S552" s="18" t="s">
        <v>403</v>
      </c>
      <c r="T552" s="2" t="s">
        <v>240</v>
      </c>
      <c r="U552" s="19">
        <v>50</v>
      </c>
      <c r="V552" s="12">
        <v>-34</v>
      </c>
      <c r="Z552" s="185"/>
    </row>
    <row r="553" spans="1:26" ht="60.95" customHeight="1">
      <c r="A553" s="126">
        <v>537</v>
      </c>
      <c r="B553" s="137" t="str">
        <f t="shared" si="29"/>
        <v>фото</v>
      </c>
      <c r="C553" s="137" t="str">
        <f t="shared" si="29"/>
        <v>фото</v>
      </c>
      <c r="D553" s="82">
        <v>4974</v>
      </c>
      <c r="E553" s="83" t="s">
        <v>666</v>
      </c>
      <c r="F553" s="84" t="s">
        <v>208</v>
      </c>
      <c r="G553" s="85" t="s">
        <v>665</v>
      </c>
      <c r="H553" s="146" t="s">
        <v>416</v>
      </c>
      <c r="I553" s="184" t="s">
        <v>1255</v>
      </c>
      <c r="J553" s="86">
        <v>380.1</v>
      </c>
      <c r="K553" s="109">
        <v>5</v>
      </c>
      <c r="L553" s="75"/>
      <c r="M553" s="107">
        <f t="shared" si="30"/>
        <v>0</v>
      </c>
      <c r="N553" s="108"/>
      <c r="O553" s="129">
        <v>4607109941782</v>
      </c>
      <c r="P553" s="155"/>
      <c r="Q553" s="155"/>
      <c r="R553" s="18" t="s">
        <v>668</v>
      </c>
      <c r="S553" s="18" t="s">
        <v>669</v>
      </c>
      <c r="T553" s="2" t="s">
        <v>667</v>
      </c>
      <c r="U553" s="19">
        <v>40</v>
      </c>
      <c r="V553" s="12">
        <v>-34</v>
      </c>
      <c r="Z553" s="185"/>
    </row>
    <row r="554" spans="1:26" ht="60.95" customHeight="1">
      <c r="A554" s="126">
        <v>538</v>
      </c>
      <c r="B554" s="137" t="str">
        <f t="shared" si="29"/>
        <v>фото</v>
      </c>
      <c r="C554" s="1"/>
      <c r="D554" s="82">
        <v>12741</v>
      </c>
      <c r="E554" s="83" t="s">
        <v>983</v>
      </c>
      <c r="F554" s="84" t="s">
        <v>208</v>
      </c>
      <c r="G554" s="85" t="s">
        <v>984</v>
      </c>
      <c r="H554" s="146" t="s">
        <v>416</v>
      </c>
      <c r="I554" s="146" t="s">
        <v>1249</v>
      </c>
      <c r="J554" s="86">
        <v>380.1</v>
      </c>
      <c r="K554" s="109">
        <v>5</v>
      </c>
      <c r="L554" s="75"/>
      <c r="M554" s="107">
        <f t="shared" si="30"/>
        <v>0</v>
      </c>
      <c r="N554" s="108" t="s">
        <v>694</v>
      </c>
      <c r="O554" s="129">
        <v>2115001127415</v>
      </c>
      <c r="P554" s="155"/>
      <c r="Q554" s="155"/>
      <c r="R554" s="18" t="s">
        <v>983</v>
      </c>
      <c r="S554" s="18"/>
      <c r="T554" s="2" t="s">
        <v>1017</v>
      </c>
      <c r="U554" s="19" t="s">
        <v>84</v>
      </c>
      <c r="V554" s="12">
        <v>-34</v>
      </c>
      <c r="Z554" s="185"/>
    </row>
    <row r="555" spans="1:26" ht="50.25" customHeight="1">
      <c r="A555" s="126">
        <v>539</v>
      </c>
      <c r="B555" s="137" t="str">
        <f t="shared" si="29"/>
        <v>фото</v>
      </c>
      <c r="C555" s="137"/>
      <c r="D555" s="82">
        <v>12742</v>
      </c>
      <c r="E555" s="83" t="s">
        <v>985</v>
      </c>
      <c r="F555" s="84" t="s">
        <v>208</v>
      </c>
      <c r="G555" s="85" t="s">
        <v>986</v>
      </c>
      <c r="H555" s="146" t="s">
        <v>416</v>
      </c>
      <c r="I555" s="146" t="s">
        <v>1249</v>
      </c>
      <c r="J555" s="86">
        <v>380.1</v>
      </c>
      <c r="K555" s="109">
        <v>5</v>
      </c>
      <c r="L555" s="75"/>
      <c r="M555" s="107">
        <f t="shared" si="30"/>
        <v>0</v>
      </c>
      <c r="N555" s="108" t="s">
        <v>694</v>
      </c>
      <c r="O555" s="129">
        <v>2115001127422</v>
      </c>
      <c r="P555" s="155"/>
      <c r="Q555" s="155"/>
      <c r="R555" s="18" t="s">
        <v>985</v>
      </c>
      <c r="S555" s="18"/>
      <c r="T555" s="2" t="s">
        <v>1018</v>
      </c>
      <c r="U555" s="19" t="s">
        <v>605</v>
      </c>
      <c r="V555" s="12">
        <v>-34</v>
      </c>
      <c r="Z555" s="185"/>
    </row>
    <row r="556" spans="1:26" ht="46.7" customHeight="1">
      <c r="A556" s="126">
        <v>540</v>
      </c>
      <c r="B556" s="137" t="str">
        <f t="shared" si="29"/>
        <v>фото</v>
      </c>
      <c r="C556" s="137" t="str">
        <f t="shared" ref="C556:C561" si="32">HYPERLINK("https://www.gardenbulbs.ru/images/Bushes_CL/thumbnails/"&amp;S556&amp;".jpg","фото")</f>
        <v>фото</v>
      </c>
      <c r="D556" s="82">
        <v>13326</v>
      </c>
      <c r="E556" s="83" t="s">
        <v>2832</v>
      </c>
      <c r="F556" s="84" t="s">
        <v>208</v>
      </c>
      <c r="G556" s="85" t="s">
        <v>2833</v>
      </c>
      <c r="H556" s="146" t="s">
        <v>529</v>
      </c>
      <c r="I556" s="146" t="s">
        <v>1249</v>
      </c>
      <c r="J556" s="86">
        <v>706.9</v>
      </c>
      <c r="K556" s="109">
        <v>1</v>
      </c>
      <c r="L556" s="75"/>
      <c r="M556" s="107">
        <f t="shared" si="30"/>
        <v>0</v>
      </c>
      <c r="N556" s="108" t="s">
        <v>944</v>
      </c>
      <c r="O556" s="129">
        <v>2115001177502</v>
      </c>
      <c r="P556" s="155"/>
      <c r="Q556" s="155"/>
      <c r="R556" s="18" t="s">
        <v>3079</v>
      </c>
      <c r="S556" s="18" t="s">
        <v>3080</v>
      </c>
      <c r="T556" s="2" t="s">
        <v>3081</v>
      </c>
      <c r="U556" s="19">
        <v>50</v>
      </c>
      <c r="V556" s="12">
        <v>-34</v>
      </c>
      <c r="Z556" s="185"/>
    </row>
    <row r="557" spans="1:26" ht="60.95" customHeight="1">
      <c r="A557" s="126">
        <v>541</v>
      </c>
      <c r="B557" s="137" t="str">
        <f t="shared" si="29"/>
        <v>фото</v>
      </c>
      <c r="C557" s="137"/>
      <c r="D557" s="82">
        <v>4975</v>
      </c>
      <c r="E557" s="83" t="s">
        <v>217</v>
      </c>
      <c r="F557" s="84" t="s">
        <v>216</v>
      </c>
      <c r="G557" s="85" t="s">
        <v>192</v>
      </c>
      <c r="H557" s="146" t="s">
        <v>416</v>
      </c>
      <c r="I557" s="184" t="s">
        <v>1255</v>
      </c>
      <c r="J557" s="86">
        <v>328.7</v>
      </c>
      <c r="K557" s="109">
        <v>5</v>
      </c>
      <c r="L557" s="75"/>
      <c r="M557" s="107">
        <f t="shared" si="30"/>
        <v>0</v>
      </c>
      <c r="N557" s="108"/>
      <c r="O557" s="129">
        <v>4607109941799</v>
      </c>
      <c r="P557" s="155"/>
      <c r="Q557" s="155"/>
      <c r="R557" s="18" t="s">
        <v>217</v>
      </c>
      <c r="S557" s="18"/>
      <c r="T557" s="2" t="s">
        <v>324</v>
      </c>
      <c r="U557" s="19">
        <v>120</v>
      </c>
      <c r="V557" s="12">
        <v>-30</v>
      </c>
      <c r="Z557" s="185"/>
    </row>
    <row r="558" spans="1:26" ht="80.099999999999994" customHeight="1">
      <c r="A558" s="126">
        <v>542</v>
      </c>
      <c r="B558" s="137" t="str">
        <f t="shared" ref="B558:C587" si="33">HYPERLINK("https://www.gardenbulbs.ru/images/Bushes_CL/thumbnails/"&amp;R558&amp;".jpg","фото")</f>
        <v>фото</v>
      </c>
      <c r="C558" s="137"/>
      <c r="D558" s="82">
        <v>3028</v>
      </c>
      <c r="E558" s="83" t="s">
        <v>217</v>
      </c>
      <c r="F558" s="84" t="s">
        <v>216</v>
      </c>
      <c r="G558" s="85" t="s">
        <v>192</v>
      </c>
      <c r="H558" s="146" t="s">
        <v>2124</v>
      </c>
      <c r="I558" s="146" t="s">
        <v>1249</v>
      </c>
      <c r="J558" s="86">
        <v>706.9</v>
      </c>
      <c r="K558" s="109">
        <v>1</v>
      </c>
      <c r="L558" s="75"/>
      <c r="M558" s="107">
        <f t="shared" ref="M558:M587" si="34">IFERROR(L558*J558,0)</f>
        <v>0</v>
      </c>
      <c r="N558" s="108" t="s">
        <v>944</v>
      </c>
      <c r="O558" s="129">
        <v>2115001177519</v>
      </c>
      <c r="P558" s="155"/>
      <c r="Q558" s="155"/>
      <c r="R558" s="18" t="s">
        <v>3082</v>
      </c>
      <c r="S558" s="18"/>
      <c r="T558" s="2" t="s">
        <v>324</v>
      </c>
      <c r="U558" s="19">
        <v>120</v>
      </c>
      <c r="V558" s="12">
        <v>-30</v>
      </c>
      <c r="Z558" s="185"/>
    </row>
    <row r="559" spans="1:26" ht="60.95" customHeight="1">
      <c r="A559" s="126">
        <v>543</v>
      </c>
      <c r="B559" s="137" t="str">
        <f t="shared" si="33"/>
        <v>фото</v>
      </c>
      <c r="C559" s="137"/>
      <c r="D559" s="82">
        <v>4976</v>
      </c>
      <c r="E559" s="83" t="s">
        <v>218</v>
      </c>
      <c r="F559" s="84" t="s">
        <v>27</v>
      </c>
      <c r="G559" s="85" t="s">
        <v>946</v>
      </c>
      <c r="H559" s="146" t="s">
        <v>416</v>
      </c>
      <c r="I559" s="184" t="s">
        <v>1255</v>
      </c>
      <c r="J559" s="86">
        <v>328.7</v>
      </c>
      <c r="K559" s="109">
        <v>5</v>
      </c>
      <c r="L559" s="75"/>
      <c r="M559" s="107">
        <f t="shared" si="34"/>
        <v>0</v>
      </c>
      <c r="N559" s="108"/>
      <c r="O559" s="129">
        <v>4607109941805</v>
      </c>
      <c r="P559" s="155"/>
      <c r="Q559" s="155"/>
      <c r="R559" s="18" t="s">
        <v>218</v>
      </c>
      <c r="S559" s="18"/>
      <c r="T559" s="2" t="s">
        <v>77</v>
      </c>
      <c r="U559" s="19">
        <v>150</v>
      </c>
      <c r="V559" s="12">
        <v>-40</v>
      </c>
      <c r="Z559" s="185"/>
    </row>
    <row r="560" spans="1:26" ht="60.95" customHeight="1">
      <c r="A560" s="126">
        <v>544</v>
      </c>
      <c r="B560" s="137" t="str">
        <f t="shared" si="33"/>
        <v>фото</v>
      </c>
      <c r="C560" s="137" t="str">
        <f t="shared" si="32"/>
        <v>фото</v>
      </c>
      <c r="D560" s="82">
        <v>12787</v>
      </c>
      <c r="E560" s="83" t="s">
        <v>2213</v>
      </c>
      <c r="F560" s="84" t="s">
        <v>2214</v>
      </c>
      <c r="G560" s="85" t="s">
        <v>199</v>
      </c>
      <c r="H560" s="146" t="s">
        <v>416</v>
      </c>
      <c r="I560" s="146" t="s">
        <v>1249</v>
      </c>
      <c r="J560" s="86">
        <v>347.6</v>
      </c>
      <c r="K560" s="109">
        <v>5</v>
      </c>
      <c r="L560" s="75"/>
      <c r="M560" s="107">
        <f t="shared" si="34"/>
        <v>0</v>
      </c>
      <c r="N560" s="108" t="s">
        <v>694</v>
      </c>
      <c r="O560" s="129">
        <v>2115001127873</v>
      </c>
      <c r="P560" s="155"/>
      <c r="Q560" s="155"/>
      <c r="R560" s="18" t="s">
        <v>2282</v>
      </c>
      <c r="S560" s="18" t="s">
        <v>2283</v>
      </c>
      <c r="T560" s="2" t="s">
        <v>2284</v>
      </c>
      <c r="U560" s="19" t="s">
        <v>2285</v>
      </c>
      <c r="V560" s="12">
        <v>-30</v>
      </c>
      <c r="Z560" s="185"/>
    </row>
    <row r="561" spans="1:26" ht="60.95" customHeight="1">
      <c r="A561" s="126">
        <v>545</v>
      </c>
      <c r="B561" s="137" t="str">
        <f t="shared" si="33"/>
        <v>фото</v>
      </c>
      <c r="C561" s="137" t="str">
        <f t="shared" si="32"/>
        <v>фото</v>
      </c>
      <c r="D561" s="82">
        <v>3664</v>
      </c>
      <c r="E561" s="83" t="s">
        <v>2213</v>
      </c>
      <c r="F561" s="84" t="s">
        <v>2214</v>
      </c>
      <c r="G561" s="85" t="s">
        <v>199</v>
      </c>
      <c r="H561" s="146" t="s">
        <v>505</v>
      </c>
      <c r="I561" s="146" t="s">
        <v>1249</v>
      </c>
      <c r="J561" s="86">
        <v>449.7</v>
      </c>
      <c r="K561" s="109">
        <v>1</v>
      </c>
      <c r="L561" s="75"/>
      <c r="M561" s="107">
        <f t="shared" si="34"/>
        <v>0</v>
      </c>
      <c r="N561" s="108" t="s">
        <v>944</v>
      </c>
      <c r="O561" s="129">
        <v>2115001177526</v>
      </c>
      <c r="P561" s="155"/>
      <c r="Q561" s="155"/>
      <c r="R561" s="18" t="s">
        <v>2282</v>
      </c>
      <c r="S561" s="18" t="s">
        <v>2283</v>
      </c>
      <c r="T561" s="2" t="s">
        <v>2284</v>
      </c>
      <c r="U561" s="19" t="s">
        <v>2285</v>
      </c>
      <c r="V561" s="12">
        <v>-30</v>
      </c>
      <c r="Z561" s="185"/>
    </row>
    <row r="562" spans="1:26" ht="60.95" customHeight="1">
      <c r="A562" s="126">
        <v>546</v>
      </c>
      <c r="B562" s="137" t="str">
        <f t="shared" si="33"/>
        <v>фото</v>
      </c>
      <c r="C562" s="137"/>
      <c r="D562" s="82">
        <v>10212</v>
      </c>
      <c r="E562" s="83" t="s">
        <v>561</v>
      </c>
      <c r="F562" s="84" t="s">
        <v>745</v>
      </c>
      <c r="G562" s="85" t="s">
        <v>560</v>
      </c>
      <c r="H562" s="146" t="s">
        <v>416</v>
      </c>
      <c r="I562" s="184" t="s">
        <v>1255</v>
      </c>
      <c r="J562" s="86">
        <v>353.5</v>
      </c>
      <c r="K562" s="109">
        <v>5</v>
      </c>
      <c r="L562" s="75"/>
      <c r="M562" s="107">
        <f t="shared" si="34"/>
        <v>0</v>
      </c>
      <c r="N562" s="108"/>
      <c r="O562" s="129">
        <v>4607109937952</v>
      </c>
      <c r="P562" s="155"/>
      <c r="Q562" s="155"/>
      <c r="R562" s="18" t="s">
        <v>563</v>
      </c>
      <c r="S562" s="18"/>
      <c r="T562" s="2" t="s">
        <v>562</v>
      </c>
      <c r="U562" s="19">
        <v>150</v>
      </c>
      <c r="V562" s="12">
        <v>-34</v>
      </c>
      <c r="Z562" s="185"/>
    </row>
    <row r="563" spans="1:26" ht="60.95" customHeight="1">
      <c r="A563" s="126">
        <v>547</v>
      </c>
      <c r="B563" s="137" t="str">
        <f t="shared" si="33"/>
        <v>фото</v>
      </c>
      <c r="C563" s="137"/>
      <c r="D563" s="82">
        <v>4978</v>
      </c>
      <c r="E563" s="83" t="s">
        <v>219</v>
      </c>
      <c r="F563" s="84" t="s">
        <v>745</v>
      </c>
      <c r="G563" s="85" t="s">
        <v>191</v>
      </c>
      <c r="H563" s="146" t="s">
        <v>416</v>
      </c>
      <c r="I563" s="146" t="s">
        <v>1249</v>
      </c>
      <c r="J563" s="86">
        <v>295.39999999999998</v>
      </c>
      <c r="K563" s="109">
        <v>5</v>
      </c>
      <c r="L563" s="75"/>
      <c r="M563" s="107">
        <f t="shared" si="34"/>
        <v>0</v>
      </c>
      <c r="N563" s="108"/>
      <c r="O563" s="129">
        <v>2115001049786</v>
      </c>
      <c r="P563" s="155"/>
      <c r="Q563" s="155"/>
      <c r="R563" s="18" t="s">
        <v>404</v>
      </c>
      <c r="S563" s="18"/>
      <c r="T563" s="2" t="s">
        <v>76</v>
      </c>
      <c r="U563" s="19">
        <v>120</v>
      </c>
      <c r="V563" s="12">
        <v>-34</v>
      </c>
      <c r="Z563" s="185"/>
    </row>
    <row r="564" spans="1:26" ht="60.95" customHeight="1">
      <c r="A564" s="126">
        <v>548</v>
      </c>
      <c r="B564" s="137" t="str">
        <f t="shared" si="33"/>
        <v>фото</v>
      </c>
      <c r="C564" s="137"/>
      <c r="D564" s="82">
        <v>10213</v>
      </c>
      <c r="E564" s="83" t="s">
        <v>564</v>
      </c>
      <c r="F564" s="84" t="s">
        <v>105</v>
      </c>
      <c r="G564" s="85" t="s">
        <v>746</v>
      </c>
      <c r="H564" s="146" t="s">
        <v>416</v>
      </c>
      <c r="I564" s="184" t="s">
        <v>1255</v>
      </c>
      <c r="J564" s="86">
        <v>696.1</v>
      </c>
      <c r="K564" s="109">
        <v>5</v>
      </c>
      <c r="L564" s="75"/>
      <c r="M564" s="107">
        <f t="shared" si="34"/>
        <v>0</v>
      </c>
      <c r="N564" s="108"/>
      <c r="O564" s="129">
        <v>4607109967553</v>
      </c>
      <c r="P564" s="155"/>
      <c r="Q564" s="155"/>
      <c r="R564" s="18" t="s">
        <v>566</v>
      </c>
      <c r="S564" s="18"/>
      <c r="T564" s="2" t="s">
        <v>565</v>
      </c>
      <c r="U564" s="19">
        <v>120</v>
      </c>
      <c r="V564" s="12">
        <v>-34</v>
      </c>
      <c r="Z564" s="185"/>
    </row>
    <row r="565" spans="1:26" ht="60.95" customHeight="1">
      <c r="A565" s="126">
        <v>549</v>
      </c>
      <c r="B565" s="137" t="str">
        <f t="shared" si="33"/>
        <v>фото</v>
      </c>
      <c r="C565" s="137"/>
      <c r="D565" s="82">
        <v>10947</v>
      </c>
      <c r="E565" s="83" t="s">
        <v>747</v>
      </c>
      <c r="F565" s="84" t="s">
        <v>105</v>
      </c>
      <c r="G565" s="85" t="s">
        <v>748</v>
      </c>
      <c r="H565" s="146" t="s">
        <v>416</v>
      </c>
      <c r="I565" s="146" t="s">
        <v>1249</v>
      </c>
      <c r="J565" s="86">
        <v>638</v>
      </c>
      <c r="K565" s="109">
        <v>5</v>
      </c>
      <c r="L565" s="75"/>
      <c r="M565" s="107">
        <f t="shared" si="34"/>
        <v>0</v>
      </c>
      <c r="N565" s="108"/>
      <c r="O565" s="129">
        <v>2115001109473</v>
      </c>
      <c r="P565" s="155"/>
      <c r="Q565" s="155"/>
      <c r="R565" s="18" t="s">
        <v>616</v>
      </c>
      <c r="S565" s="18"/>
      <c r="T565" s="2" t="s">
        <v>604</v>
      </c>
      <c r="U565" s="19">
        <v>120</v>
      </c>
      <c r="V565" s="12">
        <v>-34</v>
      </c>
      <c r="Z565" s="185"/>
    </row>
    <row r="566" spans="1:26" ht="75.2" customHeight="1">
      <c r="A566" s="126">
        <v>550</v>
      </c>
      <c r="B566" s="137" t="str">
        <f t="shared" si="33"/>
        <v>фото</v>
      </c>
      <c r="C566" s="137"/>
      <c r="D566" s="82">
        <v>14371</v>
      </c>
      <c r="E566" s="83" t="s">
        <v>671</v>
      </c>
      <c r="F566" s="84" t="s">
        <v>105</v>
      </c>
      <c r="G566" s="85" t="s">
        <v>987</v>
      </c>
      <c r="H566" s="146" t="s">
        <v>416</v>
      </c>
      <c r="I566" s="184" t="s">
        <v>1255</v>
      </c>
      <c r="J566" s="86">
        <v>696.1</v>
      </c>
      <c r="K566" s="109">
        <v>5</v>
      </c>
      <c r="L566" s="75"/>
      <c r="M566" s="107">
        <f t="shared" si="34"/>
        <v>0</v>
      </c>
      <c r="N566" s="108"/>
      <c r="O566" s="129">
        <v>4607109916377</v>
      </c>
      <c r="P566" s="2"/>
      <c r="Q566" s="19"/>
      <c r="R566" s="18" t="s">
        <v>671</v>
      </c>
      <c r="S566" s="18"/>
      <c r="T566" s="2" t="s">
        <v>670</v>
      </c>
      <c r="U566" s="19">
        <v>120</v>
      </c>
      <c r="V566" s="12">
        <v>-34</v>
      </c>
      <c r="Z566" s="185"/>
    </row>
    <row r="567" spans="1:26" ht="61.5" customHeight="1">
      <c r="A567" s="126">
        <v>551</v>
      </c>
      <c r="B567" s="137" t="str">
        <f t="shared" si="33"/>
        <v>фото</v>
      </c>
      <c r="C567" s="137" t="str">
        <f t="shared" si="33"/>
        <v>фото</v>
      </c>
      <c r="D567" s="82">
        <v>4980</v>
      </c>
      <c r="E567" s="83" t="s">
        <v>104</v>
      </c>
      <c r="F567" s="84" t="s">
        <v>105</v>
      </c>
      <c r="G567" s="85" t="s">
        <v>183</v>
      </c>
      <c r="H567" s="146" t="s">
        <v>416</v>
      </c>
      <c r="I567" s="184" t="s">
        <v>1255</v>
      </c>
      <c r="J567" s="86">
        <v>501.3</v>
      </c>
      <c r="K567" s="109">
        <v>5</v>
      </c>
      <c r="L567" s="75"/>
      <c r="M567" s="107">
        <f t="shared" si="34"/>
        <v>0</v>
      </c>
      <c r="N567" s="108"/>
      <c r="O567" s="129">
        <v>4607109941843</v>
      </c>
      <c r="P567" s="155"/>
      <c r="Q567" s="155"/>
      <c r="R567" s="18" t="s">
        <v>405</v>
      </c>
      <c r="S567" s="18" t="s">
        <v>406</v>
      </c>
      <c r="T567" s="2" t="s">
        <v>223</v>
      </c>
      <c r="U567" s="19">
        <v>120</v>
      </c>
      <c r="V567" s="12">
        <v>-30</v>
      </c>
      <c r="Z567" s="185"/>
    </row>
    <row r="568" spans="1:26" ht="48.2" customHeight="1">
      <c r="A568" s="126">
        <v>552</v>
      </c>
      <c r="B568" s="137" t="str">
        <f t="shared" si="33"/>
        <v>фото</v>
      </c>
      <c r="C568" s="1"/>
      <c r="D568" s="82">
        <v>14372</v>
      </c>
      <c r="E568" s="83" t="s">
        <v>673</v>
      </c>
      <c r="F568" s="84" t="s">
        <v>988</v>
      </c>
      <c r="G568" s="85" t="s">
        <v>672</v>
      </c>
      <c r="H568" s="146" t="s">
        <v>416</v>
      </c>
      <c r="I568" s="184" t="s">
        <v>1255</v>
      </c>
      <c r="J568" s="86">
        <v>728.6</v>
      </c>
      <c r="K568" s="109">
        <v>5</v>
      </c>
      <c r="L568" s="75"/>
      <c r="M568" s="107">
        <f t="shared" si="34"/>
        <v>0</v>
      </c>
      <c r="N568" s="108"/>
      <c r="O568" s="129">
        <v>4607109916360</v>
      </c>
      <c r="P568" s="155"/>
      <c r="Q568" s="155"/>
      <c r="R568" s="18" t="s">
        <v>673</v>
      </c>
      <c r="S568" s="18"/>
      <c r="T568" s="2" t="s">
        <v>674</v>
      </c>
      <c r="U568" s="19" t="s">
        <v>252</v>
      </c>
      <c r="V568" s="12">
        <v>-34</v>
      </c>
      <c r="Z568" s="185"/>
    </row>
    <row r="569" spans="1:26" ht="59.65" customHeight="1">
      <c r="A569" s="126">
        <v>553</v>
      </c>
      <c r="B569" s="137" t="str">
        <f t="shared" si="33"/>
        <v>фото</v>
      </c>
      <c r="C569" s="1"/>
      <c r="D569" s="82">
        <v>5742</v>
      </c>
      <c r="E569" s="83" t="s">
        <v>2215</v>
      </c>
      <c r="F569" s="84" t="s">
        <v>988</v>
      </c>
      <c r="G569" s="85" t="s">
        <v>2216</v>
      </c>
      <c r="H569" s="146" t="s">
        <v>529</v>
      </c>
      <c r="I569" s="146" t="s">
        <v>1249</v>
      </c>
      <c r="J569" s="86">
        <v>1372.9</v>
      </c>
      <c r="K569" s="109">
        <v>1</v>
      </c>
      <c r="L569" s="75"/>
      <c r="M569" s="107">
        <f t="shared" si="34"/>
        <v>0</v>
      </c>
      <c r="N569" s="108" t="s">
        <v>694</v>
      </c>
      <c r="O569" s="129">
        <v>2115001057422</v>
      </c>
      <c r="P569" s="155"/>
      <c r="Q569" s="155"/>
      <c r="R569" s="18" t="s">
        <v>2286</v>
      </c>
      <c r="S569" s="18"/>
      <c r="T569" s="2" t="s">
        <v>2287</v>
      </c>
      <c r="U569" s="19">
        <v>100</v>
      </c>
      <c r="V569" s="12">
        <v>-34</v>
      </c>
      <c r="Z569" s="185"/>
    </row>
    <row r="570" spans="1:26" ht="61.15" customHeight="1">
      <c r="A570" s="126">
        <v>554</v>
      </c>
      <c r="B570" s="137" t="str">
        <f t="shared" si="33"/>
        <v>фото</v>
      </c>
      <c r="C570" s="1"/>
      <c r="D570" s="82">
        <v>4981</v>
      </c>
      <c r="E570" s="83" t="s">
        <v>185</v>
      </c>
      <c r="F570" s="84" t="s">
        <v>106</v>
      </c>
      <c r="G570" s="85" t="s">
        <v>184</v>
      </c>
      <c r="H570" s="146" t="s">
        <v>416</v>
      </c>
      <c r="I570" s="184" t="s">
        <v>1255</v>
      </c>
      <c r="J570" s="86">
        <v>486.6</v>
      </c>
      <c r="K570" s="109">
        <v>5</v>
      </c>
      <c r="L570" s="75"/>
      <c r="M570" s="107">
        <f t="shared" si="34"/>
        <v>0</v>
      </c>
      <c r="N570" s="108"/>
      <c r="O570" s="129">
        <v>4607109941850</v>
      </c>
      <c r="P570" s="155"/>
      <c r="Q570" s="155"/>
      <c r="R570" s="18" t="s">
        <v>407</v>
      </c>
      <c r="S570" s="18"/>
      <c r="T570" s="2" t="s">
        <v>224</v>
      </c>
      <c r="U570" s="19">
        <v>400</v>
      </c>
      <c r="V570" s="12">
        <v>-34</v>
      </c>
      <c r="Z570" s="185"/>
    </row>
    <row r="571" spans="1:26" ht="67.349999999999994" customHeight="1">
      <c r="A571" s="126">
        <v>555</v>
      </c>
      <c r="B571" s="137" t="str">
        <f t="shared" si="33"/>
        <v>фото</v>
      </c>
      <c r="C571" s="137"/>
      <c r="D571" s="82">
        <v>4982</v>
      </c>
      <c r="E571" s="83" t="s">
        <v>107</v>
      </c>
      <c r="F571" s="84" t="s">
        <v>106</v>
      </c>
      <c r="G571" s="85" t="s">
        <v>186</v>
      </c>
      <c r="H571" s="146" t="s">
        <v>416</v>
      </c>
      <c r="I571" s="146" t="s">
        <v>1249</v>
      </c>
      <c r="J571" s="86">
        <v>428.5</v>
      </c>
      <c r="K571" s="109">
        <v>5</v>
      </c>
      <c r="L571" s="75"/>
      <c r="M571" s="107">
        <f t="shared" si="34"/>
        <v>0</v>
      </c>
      <c r="N571" s="108"/>
      <c r="O571" s="129">
        <v>2115001049823</v>
      </c>
      <c r="P571" s="155"/>
      <c r="Q571" s="155"/>
      <c r="R571" s="18" t="s">
        <v>107</v>
      </c>
      <c r="S571" s="18"/>
      <c r="T571" s="2" t="s">
        <v>24</v>
      </c>
      <c r="U571" s="19">
        <v>300</v>
      </c>
      <c r="V571" s="12">
        <v>-34</v>
      </c>
      <c r="Z571" s="185"/>
    </row>
    <row r="572" spans="1:26" ht="60.95" customHeight="1">
      <c r="A572" s="126">
        <v>556</v>
      </c>
      <c r="B572" s="137" t="str">
        <f t="shared" si="33"/>
        <v>фото</v>
      </c>
      <c r="C572" s="137" t="str">
        <f t="shared" si="33"/>
        <v>фото</v>
      </c>
      <c r="D572" s="82">
        <v>4983</v>
      </c>
      <c r="E572" s="83" t="s">
        <v>108</v>
      </c>
      <c r="F572" s="84" t="s">
        <v>106</v>
      </c>
      <c r="G572" s="85" t="s">
        <v>188</v>
      </c>
      <c r="H572" s="146" t="s">
        <v>416</v>
      </c>
      <c r="I572" s="184" t="s">
        <v>1255</v>
      </c>
      <c r="J572" s="86">
        <v>486.6</v>
      </c>
      <c r="K572" s="109">
        <v>5</v>
      </c>
      <c r="L572" s="75"/>
      <c r="M572" s="107">
        <f t="shared" si="34"/>
        <v>0</v>
      </c>
      <c r="N572" s="108"/>
      <c r="O572" s="129">
        <v>4607109941874</v>
      </c>
      <c r="P572" s="155"/>
      <c r="Q572" s="155"/>
      <c r="R572" s="18" t="s">
        <v>408</v>
      </c>
      <c r="S572" s="18" t="s">
        <v>409</v>
      </c>
      <c r="T572" s="2" t="s">
        <v>26</v>
      </c>
      <c r="U572" s="19">
        <v>400</v>
      </c>
      <c r="V572" s="12">
        <v>-34</v>
      </c>
      <c r="Z572" s="185"/>
    </row>
    <row r="573" spans="1:26" ht="64.150000000000006" customHeight="1">
      <c r="A573" s="126">
        <v>557</v>
      </c>
      <c r="B573" s="137" t="str">
        <f t="shared" si="33"/>
        <v>фото</v>
      </c>
      <c r="C573" s="1"/>
      <c r="D573" s="82">
        <v>4984</v>
      </c>
      <c r="E573" s="83" t="s">
        <v>109</v>
      </c>
      <c r="F573" s="84" t="s">
        <v>106</v>
      </c>
      <c r="G573" s="85" t="s">
        <v>187</v>
      </c>
      <c r="H573" s="146" t="s">
        <v>416</v>
      </c>
      <c r="I573" s="146" t="s">
        <v>1249</v>
      </c>
      <c r="J573" s="86">
        <v>428.5</v>
      </c>
      <c r="K573" s="109">
        <v>5</v>
      </c>
      <c r="L573" s="75"/>
      <c r="M573" s="107">
        <f t="shared" si="34"/>
        <v>0</v>
      </c>
      <c r="N573" s="108"/>
      <c r="O573" s="129">
        <v>2115001049847</v>
      </c>
      <c r="P573" s="155"/>
      <c r="Q573" s="155"/>
      <c r="R573" s="18" t="s">
        <v>109</v>
      </c>
      <c r="S573" s="18"/>
      <c r="T573" s="2" t="s">
        <v>25</v>
      </c>
      <c r="U573" s="19">
        <v>200</v>
      </c>
      <c r="V573" s="12">
        <v>-34</v>
      </c>
      <c r="Z573" s="185"/>
    </row>
    <row r="574" spans="1:26" ht="60.95" customHeight="1">
      <c r="A574" s="126">
        <v>558</v>
      </c>
      <c r="B574" s="137" t="str">
        <f t="shared" si="33"/>
        <v>фото</v>
      </c>
      <c r="C574" s="137"/>
      <c r="D574" s="82">
        <v>4991</v>
      </c>
      <c r="E574" s="83" t="s">
        <v>1870</v>
      </c>
      <c r="F574" s="84" t="s">
        <v>106</v>
      </c>
      <c r="G574" s="85" t="s">
        <v>1871</v>
      </c>
      <c r="H574" s="146" t="s">
        <v>416</v>
      </c>
      <c r="I574" s="184" t="s">
        <v>1255</v>
      </c>
      <c r="J574" s="86">
        <v>486.6</v>
      </c>
      <c r="K574" s="109">
        <v>5</v>
      </c>
      <c r="L574" s="75"/>
      <c r="M574" s="107">
        <f t="shared" si="34"/>
        <v>0</v>
      </c>
      <c r="N574" s="108"/>
      <c r="O574" s="129">
        <v>4607109942017</v>
      </c>
      <c r="P574" s="155"/>
      <c r="Q574" s="155"/>
      <c r="R574" s="18" t="s">
        <v>1938</v>
      </c>
      <c r="S574" s="18"/>
      <c r="T574" s="2" t="s">
        <v>1999</v>
      </c>
      <c r="U574" s="19">
        <v>300</v>
      </c>
      <c r="V574" s="12">
        <v>-34</v>
      </c>
      <c r="Z574" s="185"/>
    </row>
    <row r="575" spans="1:26" ht="60.95" customHeight="1">
      <c r="A575" s="126">
        <v>559</v>
      </c>
      <c r="B575" s="137" t="str">
        <f t="shared" si="33"/>
        <v>фото</v>
      </c>
      <c r="C575" s="1"/>
      <c r="D575" s="82">
        <v>5005</v>
      </c>
      <c r="E575" s="83" t="s">
        <v>110</v>
      </c>
      <c r="F575" s="84" t="s">
        <v>106</v>
      </c>
      <c r="G575" s="85" t="s">
        <v>189</v>
      </c>
      <c r="H575" s="146" t="s">
        <v>416</v>
      </c>
      <c r="I575" s="184" t="s">
        <v>1255</v>
      </c>
      <c r="J575" s="86">
        <v>486.6</v>
      </c>
      <c r="K575" s="109">
        <v>5</v>
      </c>
      <c r="L575" s="75"/>
      <c r="M575" s="107">
        <f t="shared" si="34"/>
        <v>0</v>
      </c>
      <c r="N575" s="108"/>
      <c r="O575" s="129">
        <v>4607109942093</v>
      </c>
      <c r="P575" s="155"/>
      <c r="Q575" s="155"/>
      <c r="R575" s="18" t="s">
        <v>110</v>
      </c>
      <c r="S575" s="18"/>
      <c r="T575" s="2" t="s">
        <v>225</v>
      </c>
      <c r="U575" s="19">
        <v>250</v>
      </c>
      <c r="V575" s="12">
        <v>-34</v>
      </c>
      <c r="Z575" s="185"/>
    </row>
    <row r="576" spans="1:26" ht="64.900000000000006" customHeight="1">
      <c r="A576" s="126">
        <v>560</v>
      </c>
      <c r="B576" s="137" t="str">
        <f t="shared" si="33"/>
        <v>фото</v>
      </c>
      <c r="C576" s="1"/>
      <c r="D576" s="82">
        <v>5008</v>
      </c>
      <c r="E576" s="83" t="s">
        <v>111</v>
      </c>
      <c r="F576" s="84" t="s">
        <v>106</v>
      </c>
      <c r="G576" s="85" t="s">
        <v>190</v>
      </c>
      <c r="H576" s="146" t="s">
        <v>416</v>
      </c>
      <c r="I576" s="184" t="s">
        <v>1255</v>
      </c>
      <c r="J576" s="86">
        <v>479.2</v>
      </c>
      <c r="K576" s="109">
        <v>5</v>
      </c>
      <c r="L576" s="75"/>
      <c r="M576" s="107">
        <f t="shared" si="34"/>
        <v>0</v>
      </c>
      <c r="N576" s="108"/>
      <c r="O576" s="129">
        <v>4607109942123</v>
      </c>
      <c r="P576" s="155"/>
      <c r="Q576" s="155"/>
      <c r="R576" s="18" t="s">
        <v>111</v>
      </c>
      <c r="S576" s="18"/>
      <c r="T576" s="2" t="s">
        <v>75</v>
      </c>
      <c r="U576" s="19">
        <v>300</v>
      </c>
      <c r="V576" s="12">
        <v>-34</v>
      </c>
      <c r="Z576" s="185"/>
    </row>
    <row r="577" spans="1:26" ht="60.95" customHeight="1">
      <c r="A577" s="126">
        <v>561</v>
      </c>
      <c r="B577" s="137" t="str">
        <f t="shared" si="33"/>
        <v>фото</v>
      </c>
      <c r="C577" s="137" t="str">
        <f t="shared" si="33"/>
        <v>фото</v>
      </c>
      <c r="D577" s="82">
        <v>5031</v>
      </c>
      <c r="E577" s="83" t="s">
        <v>113</v>
      </c>
      <c r="F577" s="84" t="s">
        <v>112</v>
      </c>
      <c r="G577" s="85" t="s">
        <v>173</v>
      </c>
      <c r="H577" s="146" t="s">
        <v>416</v>
      </c>
      <c r="I577" s="184" t="s">
        <v>1255</v>
      </c>
      <c r="J577" s="86">
        <v>409.1</v>
      </c>
      <c r="K577" s="109">
        <v>5</v>
      </c>
      <c r="L577" s="75"/>
      <c r="M577" s="107">
        <f t="shared" si="34"/>
        <v>0</v>
      </c>
      <c r="N577" s="108"/>
      <c r="O577" s="129">
        <v>4607109942185</v>
      </c>
      <c r="P577" s="155"/>
      <c r="Q577" s="155"/>
      <c r="R577" s="18" t="s">
        <v>113</v>
      </c>
      <c r="S577" s="18" t="s">
        <v>410</v>
      </c>
      <c r="T577" s="2" t="s">
        <v>220</v>
      </c>
      <c r="U577" s="19">
        <v>300</v>
      </c>
      <c r="V577" s="12">
        <v>-34</v>
      </c>
      <c r="Z577" s="185"/>
    </row>
    <row r="578" spans="1:26" ht="61.5" customHeight="1">
      <c r="A578" s="126">
        <v>562</v>
      </c>
      <c r="B578" s="137" t="str">
        <f t="shared" si="33"/>
        <v>фото</v>
      </c>
      <c r="C578" s="1"/>
      <c r="D578" s="82">
        <v>5034</v>
      </c>
      <c r="E578" s="83" t="s">
        <v>1411</v>
      </c>
      <c r="F578" s="84" t="s">
        <v>1412</v>
      </c>
      <c r="G578" s="85" t="s">
        <v>153</v>
      </c>
      <c r="H578" s="146" t="s">
        <v>416</v>
      </c>
      <c r="I578" s="146" t="s">
        <v>1249</v>
      </c>
      <c r="J578" s="86">
        <v>289.89999999999998</v>
      </c>
      <c r="K578" s="109">
        <v>5</v>
      </c>
      <c r="L578" s="75"/>
      <c r="M578" s="107">
        <f t="shared" si="34"/>
        <v>0</v>
      </c>
      <c r="N578" s="108" t="s">
        <v>694</v>
      </c>
      <c r="O578" s="129">
        <v>2115001050348</v>
      </c>
      <c r="P578" s="155"/>
      <c r="Q578" s="155"/>
      <c r="R578" s="18" t="s">
        <v>1411</v>
      </c>
      <c r="S578" s="18"/>
      <c r="T578" s="2" t="s">
        <v>1527</v>
      </c>
      <c r="U578" s="19">
        <v>40</v>
      </c>
      <c r="V578" s="12">
        <v>-34</v>
      </c>
      <c r="Z578" s="185"/>
    </row>
    <row r="579" spans="1:26" ht="60.95" customHeight="1">
      <c r="A579" s="126">
        <v>563</v>
      </c>
      <c r="B579" s="137" t="str">
        <f t="shared" si="33"/>
        <v>фото</v>
      </c>
      <c r="C579" s="137" t="str">
        <f t="shared" si="33"/>
        <v>фото</v>
      </c>
      <c r="D579" s="82">
        <v>5037</v>
      </c>
      <c r="E579" s="83" t="s">
        <v>1414</v>
      </c>
      <c r="F579" s="84" t="s">
        <v>1413</v>
      </c>
      <c r="G579" s="85" t="s">
        <v>1415</v>
      </c>
      <c r="H579" s="146" t="s">
        <v>416</v>
      </c>
      <c r="I579" s="146" t="s">
        <v>1249</v>
      </c>
      <c r="J579" s="86">
        <v>300.8</v>
      </c>
      <c r="K579" s="109">
        <v>5</v>
      </c>
      <c r="L579" s="75"/>
      <c r="M579" s="107">
        <f t="shared" si="34"/>
        <v>0</v>
      </c>
      <c r="N579" s="108" t="s">
        <v>694</v>
      </c>
      <c r="O579" s="129">
        <v>2115001050379</v>
      </c>
      <c r="P579" s="155"/>
      <c r="Q579" s="155"/>
      <c r="R579" s="18" t="s">
        <v>1528</v>
      </c>
      <c r="S579" s="18" t="s">
        <v>1529</v>
      </c>
      <c r="T579" s="2" t="s">
        <v>1530</v>
      </c>
      <c r="U579" s="19">
        <v>20</v>
      </c>
      <c r="V579" s="12">
        <v>-34</v>
      </c>
      <c r="Z579" s="185"/>
    </row>
    <row r="580" spans="1:26" ht="37.35" customHeight="1">
      <c r="A580" s="126">
        <v>564</v>
      </c>
      <c r="B580" s="137" t="str">
        <f t="shared" si="33"/>
        <v>фото</v>
      </c>
      <c r="C580" s="137"/>
      <c r="D580" s="82">
        <v>14738</v>
      </c>
      <c r="E580" s="83" t="s">
        <v>1416</v>
      </c>
      <c r="F580" s="84" t="s">
        <v>1417</v>
      </c>
      <c r="G580" s="85" t="s">
        <v>1418</v>
      </c>
      <c r="H580" s="146" t="s">
        <v>416</v>
      </c>
      <c r="I580" s="184" t="s">
        <v>1255</v>
      </c>
      <c r="J580" s="86">
        <v>545.29999999999995</v>
      </c>
      <c r="K580" s="109">
        <v>5</v>
      </c>
      <c r="L580" s="75"/>
      <c r="M580" s="107">
        <f t="shared" si="34"/>
        <v>0</v>
      </c>
      <c r="N580" s="108"/>
      <c r="O580" s="129">
        <v>4607109911334</v>
      </c>
      <c r="P580" s="155"/>
      <c r="Q580" s="155"/>
      <c r="R580" s="18" t="s">
        <v>1416</v>
      </c>
      <c r="S580" s="18"/>
      <c r="T580" s="2" t="s">
        <v>1531</v>
      </c>
      <c r="U580" s="19" t="s">
        <v>1532</v>
      </c>
      <c r="V580" s="12">
        <v>-34</v>
      </c>
      <c r="Z580" s="185"/>
    </row>
    <row r="581" spans="1:26" ht="60.95" customHeight="1">
      <c r="A581" s="126">
        <v>565</v>
      </c>
      <c r="B581" s="137" t="str">
        <f t="shared" si="33"/>
        <v>фото</v>
      </c>
      <c r="C581" s="137"/>
      <c r="D581" s="82">
        <v>10949</v>
      </c>
      <c r="E581" s="83" t="s">
        <v>2834</v>
      </c>
      <c r="F581" s="84" t="s">
        <v>1417</v>
      </c>
      <c r="G581" s="85" t="s">
        <v>2835</v>
      </c>
      <c r="H581" s="146" t="s">
        <v>416</v>
      </c>
      <c r="I581" s="184" t="s">
        <v>1255</v>
      </c>
      <c r="J581" s="86">
        <v>545.29999999999995</v>
      </c>
      <c r="K581" s="109">
        <v>5</v>
      </c>
      <c r="L581" s="75"/>
      <c r="M581" s="107">
        <f t="shared" si="34"/>
        <v>0</v>
      </c>
      <c r="N581" s="108"/>
      <c r="O581" s="129">
        <v>4607109923979</v>
      </c>
      <c r="P581" s="155"/>
      <c r="Q581" s="155"/>
      <c r="R581" s="18" t="s">
        <v>3083</v>
      </c>
      <c r="S581" s="18"/>
      <c r="T581" s="2" t="s">
        <v>3084</v>
      </c>
      <c r="U581" s="19" t="s">
        <v>605</v>
      </c>
      <c r="V581" s="12">
        <v>-34</v>
      </c>
      <c r="Z581" s="185"/>
    </row>
    <row r="582" spans="1:26" ht="60.95" customHeight="1">
      <c r="A582" s="126">
        <v>566</v>
      </c>
      <c r="B582" s="137" t="str">
        <f t="shared" si="33"/>
        <v>фото</v>
      </c>
      <c r="C582" s="137" t="str">
        <f t="shared" ref="C582:C585" si="35">HYPERLINK("https://www.gardenbulbs.ru/images/Bushes_CL/thumbnails/"&amp;S582&amp;".jpg","фото")</f>
        <v>фото</v>
      </c>
      <c r="D582" s="82">
        <v>10216</v>
      </c>
      <c r="E582" s="83" t="s">
        <v>1419</v>
      </c>
      <c r="F582" s="84" t="s">
        <v>1417</v>
      </c>
      <c r="G582" s="85" t="s">
        <v>1420</v>
      </c>
      <c r="H582" s="146" t="s">
        <v>416</v>
      </c>
      <c r="I582" s="184" t="s">
        <v>1255</v>
      </c>
      <c r="J582" s="86">
        <v>545.29999999999995</v>
      </c>
      <c r="K582" s="109">
        <v>5</v>
      </c>
      <c r="L582" s="75"/>
      <c r="M582" s="107">
        <f t="shared" si="34"/>
        <v>0</v>
      </c>
      <c r="N582" s="108"/>
      <c r="O582" s="129">
        <v>4607109947500</v>
      </c>
      <c r="P582" s="155"/>
      <c r="Q582" s="155"/>
      <c r="R582" s="18" t="s">
        <v>1533</v>
      </c>
      <c r="S582" s="18" t="s">
        <v>1534</v>
      </c>
      <c r="T582" s="2" t="s">
        <v>1535</v>
      </c>
      <c r="U582" s="19" t="s">
        <v>1532</v>
      </c>
      <c r="V582" s="12">
        <v>-34</v>
      </c>
      <c r="Z582" s="185"/>
    </row>
    <row r="583" spans="1:26" ht="57.4" customHeight="1">
      <c r="A583" s="126">
        <v>567</v>
      </c>
      <c r="B583" s="137" t="str">
        <f t="shared" si="33"/>
        <v>фото</v>
      </c>
      <c r="C583" s="137" t="str">
        <f t="shared" si="35"/>
        <v>фото</v>
      </c>
      <c r="D583" s="82">
        <v>4925</v>
      </c>
      <c r="E583" s="83" t="s">
        <v>1872</v>
      </c>
      <c r="F583" s="84" t="s">
        <v>1417</v>
      </c>
      <c r="G583" s="85" t="s">
        <v>1421</v>
      </c>
      <c r="H583" s="146" t="s">
        <v>416</v>
      </c>
      <c r="I583" s="184" t="s">
        <v>1255</v>
      </c>
      <c r="J583" s="86">
        <v>545.29999999999995</v>
      </c>
      <c r="K583" s="109">
        <v>5</v>
      </c>
      <c r="L583" s="75"/>
      <c r="M583" s="107">
        <f t="shared" si="34"/>
        <v>0</v>
      </c>
      <c r="N583" s="108"/>
      <c r="O583" s="129">
        <v>4607109941492</v>
      </c>
      <c r="P583" s="155"/>
      <c r="Q583" s="155"/>
      <c r="R583" s="18" t="s">
        <v>1536</v>
      </c>
      <c r="S583" s="18" t="s">
        <v>1537</v>
      </c>
      <c r="T583" s="2" t="s">
        <v>1538</v>
      </c>
      <c r="U583" s="19" t="s">
        <v>525</v>
      </c>
      <c r="V583" s="12">
        <v>-34</v>
      </c>
      <c r="Z583" s="185"/>
    </row>
    <row r="584" spans="1:26" ht="64.7" customHeight="1">
      <c r="A584" s="126">
        <v>568</v>
      </c>
      <c r="B584" s="137" t="str">
        <f t="shared" si="33"/>
        <v>фото</v>
      </c>
      <c r="C584" s="137" t="str">
        <f t="shared" si="35"/>
        <v>фото</v>
      </c>
      <c r="D584" s="82">
        <v>5038</v>
      </c>
      <c r="E584" s="83" t="s">
        <v>1422</v>
      </c>
      <c r="F584" s="84" t="s">
        <v>1423</v>
      </c>
      <c r="G584" s="85" t="s">
        <v>1424</v>
      </c>
      <c r="H584" s="146" t="s">
        <v>416</v>
      </c>
      <c r="I584" s="184" t="s">
        <v>1255</v>
      </c>
      <c r="J584" s="86">
        <v>550.70000000000005</v>
      </c>
      <c r="K584" s="109">
        <v>5</v>
      </c>
      <c r="L584" s="75"/>
      <c r="M584" s="107">
        <f t="shared" si="34"/>
        <v>0</v>
      </c>
      <c r="N584" s="108"/>
      <c r="O584" s="129">
        <v>4607109942253</v>
      </c>
      <c r="P584" s="155"/>
      <c r="Q584" s="155"/>
      <c r="R584" s="18" t="s">
        <v>1539</v>
      </c>
      <c r="S584" s="18" t="s">
        <v>1540</v>
      </c>
      <c r="T584" s="2" t="s">
        <v>1541</v>
      </c>
      <c r="U584" s="19">
        <v>150</v>
      </c>
      <c r="V584" s="12">
        <v>-24</v>
      </c>
      <c r="Z584" s="185"/>
    </row>
    <row r="585" spans="1:26" ht="60.95" customHeight="1">
      <c r="A585" s="126">
        <v>569</v>
      </c>
      <c r="B585" s="137" t="str">
        <f t="shared" si="33"/>
        <v>фото</v>
      </c>
      <c r="C585" s="137" t="str">
        <f t="shared" si="35"/>
        <v>фото</v>
      </c>
      <c r="D585" s="82">
        <v>5046</v>
      </c>
      <c r="E585" s="83" t="s">
        <v>1425</v>
      </c>
      <c r="F585" s="84" t="s">
        <v>1423</v>
      </c>
      <c r="G585" s="85" t="s">
        <v>1426</v>
      </c>
      <c r="H585" s="146" t="s">
        <v>416</v>
      </c>
      <c r="I585" s="184" t="s">
        <v>1255</v>
      </c>
      <c r="J585" s="86">
        <v>363.4</v>
      </c>
      <c r="K585" s="109">
        <v>5</v>
      </c>
      <c r="L585" s="75"/>
      <c r="M585" s="107">
        <f t="shared" si="34"/>
        <v>0</v>
      </c>
      <c r="N585" s="108"/>
      <c r="O585" s="129">
        <v>4607109942338</v>
      </c>
      <c r="P585" s="155"/>
      <c r="Q585" s="155"/>
      <c r="R585" s="18" t="s">
        <v>1542</v>
      </c>
      <c r="S585" s="18" t="s">
        <v>1543</v>
      </c>
      <c r="T585" s="2" t="s">
        <v>1544</v>
      </c>
      <c r="U585" s="19">
        <v>100</v>
      </c>
      <c r="V585" s="12">
        <v>-24</v>
      </c>
      <c r="Z585" s="185"/>
    </row>
    <row r="586" spans="1:26" ht="42.2" customHeight="1">
      <c r="A586" s="126">
        <v>570</v>
      </c>
      <c r="B586" s="137" t="str">
        <f t="shared" si="33"/>
        <v>фото</v>
      </c>
      <c r="C586" s="1"/>
      <c r="D586" s="82">
        <v>14739</v>
      </c>
      <c r="E586" s="83" t="s">
        <v>1427</v>
      </c>
      <c r="F586" s="84" t="s">
        <v>1417</v>
      </c>
      <c r="G586" s="85" t="s">
        <v>1428</v>
      </c>
      <c r="H586" s="146" t="s">
        <v>416</v>
      </c>
      <c r="I586" s="146" t="s">
        <v>1249</v>
      </c>
      <c r="J586" s="86">
        <v>520</v>
      </c>
      <c r="K586" s="109">
        <v>5</v>
      </c>
      <c r="L586" s="75"/>
      <c r="M586" s="107">
        <f t="shared" si="34"/>
        <v>0</v>
      </c>
      <c r="N586" s="108"/>
      <c r="O586" s="129">
        <v>2115001147390</v>
      </c>
      <c r="P586" s="155"/>
      <c r="Q586" s="155"/>
      <c r="R586" s="18" t="s">
        <v>1427</v>
      </c>
      <c r="S586" s="18"/>
      <c r="T586" s="2" t="s">
        <v>1545</v>
      </c>
      <c r="U586" s="19" t="s">
        <v>724</v>
      </c>
      <c r="V586" s="12">
        <v>-34</v>
      </c>
      <c r="Z586" s="185"/>
    </row>
    <row r="587" spans="1:26" ht="75.2" customHeight="1">
      <c r="A587" s="126">
        <v>571</v>
      </c>
      <c r="B587" s="137" t="str">
        <f t="shared" si="33"/>
        <v>фото</v>
      </c>
      <c r="C587" s="1"/>
      <c r="D587" s="82">
        <v>14374</v>
      </c>
      <c r="E587" s="83" t="s">
        <v>1429</v>
      </c>
      <c r="F587" s="84" t="s">
        <v>1417</v>
      </c>
      <c r="G587" s="85" t="s">
        <v>1430</v>
      </c>
      <c r="H587" s="146" t="s">
        <v>416</v>
      </c>
      <c r="I587" s="146" t="s">
        <v>1249</v>
      </c>
      <c r="J587" s="86">
        <v>520</v>
      </c>
      <c r="K587" s="109">
        <v>5</v>
      </c>
      <c r="L587" s="75"/>
      <c r="M587" s="107">
        <f t="shared" si="34"/>
        <v>0</v>
      </c>
      <c r="N587" s="108"/>
      <c r="O587" s="129">
        <v>2115001143743</v>
      </c>
      <c r="P587" s="155"/>
      <c r="Q587" s="155"/>
      <c r="R587" s="18" t="s">
        <v>1429</v>
      </c>
      <c r="S587" s="18"/>
      <c r="T587" s="2" t="s">
        <v>1546</v>
      </c>
      <c r="U587" s="19" t="s">
        <v>605</v>
      </c>
      <c r="V587" s="12">
        <v>-34</v>
      </c>
      <c r="Z587" s="185"/>
    </row>
    <row r="588" spans="1:26" ht="15.75">
      <c r="A588" s="126">
        <v>572</v>
      </c>
      <c r="B588" s="16"/>
      <c r="C588" s="16"/>
      <c r="D588" s="22"/>
      <c r="E588" s="22" t="s">
        <v>2836</v>
      </c>
      <c r="F588" s="67"/>
      <c r="G588" s="3"/>
      <c r="H588" s="20"/>
      <c r="I588" s="20"/>
      <c r="J588" s="20"/>
      <c r="K588" s="21"/>
      <c r="L588" s="15"/>
      <c r="M588" s="15"/>
      <c r="N588" s="15"/>
      <c r="O588" s="15"/>
      <c r="P588" s="70"/>
      <c r="Q588" s="15"/>
      <c r="R588" s="15"/>
      <c r="T588" s="15"/>
      <c r="U588" s="15"/>
      <c r="V588" s="15"/>
      <c r="Z588" s="185"/>
    </row>
    <row r="589" spans="1:26" ht="73.900000000000006" customHeight="1">
      <c r="A589" s="126">
        <v>573</v>
      </c>
      <c r="B589" s="137" t="str">
        <f t="shared" ref="B589:C652" si="36">HYPERLINK("https://www.gardenbulbs.ru/images/Bushes_CL/thumbnails/"&amp;R589&amp;".jpg","фото")</f>
        <v>фото</v>
      </c>
      <c r="C589" s="1"/>
      <c r="D589" s="82">
        <v>10218</v>
      </c>
      <c r="E589" s="83" t="s">
        <v>1547</v>
      </c>
      <c r="F589" s="84" t="s">
        <v>1548</v>
      </c>
      <c r="G589" s="85" t="s">
        <v>1549</v>
      </c>
      <c r="H589" s="146" t="s">
        <v>416</v>
      </c>
      <c r="I589" s="184" t="s">
        <v>1255</v>
      </c>
      <c r="J589" s="86">
        <v>564.4</v>
      </c>
      <c r="K589" s="109">
        <v>5</v>
      </c>
      <c r="L589" s="75"/>
      <c r="M589" s="107">
        <f t="shared" ref="M589:M652" si="37">IFERROR(L589*J589,0)</f>
        <v>0</v>
      </c>
      <c r="N589" s="108"/>
      <c r="O589" s="129">
        <v>4607109961933</v>
      </c>
      <c r="P589" s="155"/>
      <c r="Q589" s="155"/>
      <c r="R589" s="18" t="s">
        <v>1633</v>
      </c>
      <c r="S589" s="18"/>
      <c r="T589" s="2" t="s">
        <v>1634</v>
      </c>
      <c r="U589" s="19" t="s">
        <v>95</v>
      </c>
      <c r="V589" s="12">
        <v>-23</v>
      </c>
      <c r="Z589" s="185"/>
    </row>
    <row r="590" spans="1:26" ht="73.900000000000006" customHeight="1">
      <c r="A590" s="126">
        <v>574</v>
      </c>
      <c r="B590" s="137" t="str">
        <f t="shared" si="36"/>
        <v>фото</v>
      </c>
      <c r="C590" s="1"/>
      <c r="D590" s="82">
        <v>10371</v>
      </c>
      <c r="E590" s="83" t="s">
        <v>1547</v>
      </c>
      <c r="F590" s="84" t="s">
        <v>1548</v>
      </c>
      <c r="G590" s="85" t="s">
        <v>1549</v>
      </c>
      <c r="H590" s="146" t="s">
        <v>529</v>
      </c>
      <c r="I590" s="146" t="s">
        <v>1249</v>
      </c>
      <c r="J590" s="86">
        <v>1756.1</v>
      </c>
      <c r="K590" s="109">
        <v>1</v>
      </c>
      <c r="L590" s="75"/>
      <c r="M590" s="107">
        <f t="shared" si="37"/>
        <v>0</v>
      </c>
      <c r="N590" s="108" t="s">
        <v>944</v>
      </c>
      <c r="O590" s="129">
        <v>2115001103716</v>
      </c>
      <c r="P590" s="155"/>
      <c r="Q590" s="155"/>
      <c r="R590" s="18" t="s">
        <v>1633</v>
      </c>
      <c r="S590" s="18"/>
      <c r="T590" s="2" t="s">
        <v>1634</v>
      </c>
      <c r="U590" s="19" t="s">
        <v>95</v>
      </c>
      <c r="V590" s="12">
        <v>-23</v>
      </c>
      <c r="Z590" s="185"/>
    </row>
    <row r="591" spans="1:26" ht="60.95" customHeight="1">
      <c r="A591" s="126">
        <v>575</v>
      </c>
      <c r="B591" s="137" t="str">
        <f t="shared" si="36"/>
        <v>фото</v>
      </c>
      <c r="C591" s="1"/>
      <c r="D591" s="82">
        <v>7348</v>
      </c>
      <c r="E591" s="83" t="s">
        <v>1550</v>
      </c>
      <c r="F591" s="84" t="s">
        <v>1551</v>
      </c>
      <c r="G591" s="85" t="s">
        <v>1552</v>
      </c>
      <c r="H591" s="146" t="s">
        <v>416</v>
      </c>
      <c r="I591" s="184" t="s">
        <v>1255</v>
      </c>
      <c r="J591" s="86">
        <v>624.70000000000005</v>
      </c>
      <c r="K591" s="109">
        <v>5</v>
      </c>
      <c r="L591" s="75"/>
      <c r="M591" s="107">
        <f t="shared" si="37"/>
        <v>0</v>
      </c>
      <c r="N591" s="108"/>
      <c r="O591" s="129">
        <v>4607109949924</v>
      </c>
      <c r="P591" s="155"/>
      <c r="Q591" s="155"/>
      <c r="R591" s="18" t="s">
        <v>1550</v>
      </c>
      <c r="S591" s="18"/>
      <c r="T591" s="2" t="s">
        <v>1635</v>
      </c>
      <c r="U591" s="19" t="s">
        <v>1636</v>
      </c>
      <c r="V591" s="12">
        <v>-28</v>
      </c>
      <c r="Z591" s="185"/>
    </row>
    <row r="592" spans="1:26" ht="89.45" customHeight="1">
      <c r="A592" s="126">
        <v>576</v>
      </c>
      <c r="B592" s="137" t="str">
        <f t="shared" si="36"/>
        <v>фото</v>
      </c>
      <c r="C592" s="1"/>
      <c r="D592" s="82">
        <v>3357</v>
      </c>
      <c r="E592" s="83" t="s">
        <v>2288</v>
      </c>
      <c r="F592" s="84" t="s">
        <v>1554</v>
      </c>
      <c r="G592" s="85" t="s">
        <v>2289</v>
      </c>
      <c r="H592" s="146" t="s">
        <v>416</v>
      </c>
      <c r="I592" s="184" t="s">
        <v>1255</v>
      </c>
      <c r="J592" s="86">
        <v>802.6</v>
      </c>
      <c r="K592" s="109">
        <v>5</v>
      </c>
      <c r="L592" s="75"/>
      <c r="M592" s="107">
        <f t="shared" si="37"/>
        <v>0</v>
      </c>
      <c r="N592" s="108"/>
      <c r="O592" s="129">
        <v>4607109979358</v>
      </c>
      <c r="P592" s="155"/>
      <c r="Q592" s="155"/>
      <c r="R592" s="18" t="s">
        <v>2288</v>
      </c>
      <c r="S592" s="18"/>
      <c r="T592" s="2" t="s">
        <v>2339</v>
      </c>
      <c r="U592" s="19" t="s">
        <v>203</v>
      </c>
      <c r="V592" s="12">
        <v>-34</v>
      </c>
      <c r="Z592" s="185"/>
    </row>
    <row r="593" spans="1:26" ht="67.7" customHeight="1">
      <c r="A593" s="126">
        <v>577</v>
      </c>
      <c r="B593" s="137" t="str">
        <f t="shared" si="36"/>
        <v>фото</v>
      </c>
      <c r="C593" s="1"/>
      <c r="D593" s="82">
        <v>7338</v>
      </c>
      <c r="E593" s="83" t="s">
        <v>1553</v>
      </c>
      <c r="F593" s="84" t="s">
        <v>1554</v>
      </c>
      <c r="G593" s="85" t="s">
        <v>1555</v>
      </c>
      <c r="H593" s="146" t="s">
        <v>416</v>
      </c>
      <c r="I593" s="184" t="s">
        <v>1255</v>
      </c>
      <c r="J593" s="86">
        <v>693.1</v>
      </c>
      <c r="K593" s="109">
        <v>5</v>
      </c>
      <c r="L593" s="75"/>
      <c r="M593" s="107">
        <f t="shared" si="37"/>
        <v>0</v>
      </c>
      <c r="N593" s="108"/>
      <c r="O593" s="129">
        <v>4607109949825</v>
      </c>
      <c r="P593" s="155"/>
      <c r="Q593" s="155"/>
      <c r="R593" s="18" t="s">
        <v>1637</v>
      </c>
      <c r="S593" s="18"/>
      <c r="T593" s="2" t="s">
        <v>1638</v>
      </c>
      <c r="U593" s="19" t="s">
        <v>1639</v>
      </c>
      <c r="V593" s="12">
        <v>-34</v>
      </c>
      <c r="Z593" s="185"/>
    </row>
    <row r="594" spans="1:26" ht="89.45" customHeight="1">
      <c r="A594" s="126">
        <v>578</v>
      </c>
      <c r="B594" s="137" t="str">
        <f t="shared" si="36"/>
        <v>фото</v>
      </c>
      <c r="C594" s="137"/>
      <c r="D594" s="82">
        <v>10878</v>
      </c>
      <c r="E594" s="83" t="s">
        <v>2837</v>
      </c>
      <c r="F594" s="84" t="s">
        <v>1554</v>
      </c>
      <c r="G594" s="85" t="s">
        <v>1901</v>
      </c>
      <c r="H594" s="146" t="s">
        <v>416</v>
      </c>
      <c r="I594" s="184" t="s">
        <v>1255</v>
      </c>
      <c r="J594" s="86">
        <v>920.2</v>
      </c>
      <c r="K594" s="109">
        <v>5</v>
      </c>
      <c r="L594" s="75"/>
      <c r="M594" s="107">
        <f t="shared" si="37"/>
        <v>0</v>
      </c>
      <c r="N594" s="108" t="s">
        <v>944</v>
      </c>
      <c r="O594" s="129">
        <v>4607109924693</v>
      </c>
      <c r="P594" s="155"/>
      <c r="Q594" s="155"/>
      <c r="R594" s="18" t="s">
        <v>1900</v>
      </c>
      <c r="S594" s="18"/>
      <c r="T594" s="2" t="s">
        <v>2015</v>
      </c>
      <c r="U594" s="19" t="s">
        <v>1639</v>
      </c>
      <c r="V594" s="12">
        <v>-35</v>
      </c>
      <c r="Z594" s="185"/>
    </row>
    <row r="595" spans="1:26" ht="89.45" customHeight="1">
      <c r="A595" s="126">
        <v>579</v>
      </c>
      <c r="B595" s="137" t="str">
        <f t="shared" si="36"/>
        <v>фото</v>
      </c>
      <c r="C595" s="137"/>
      <c r="D595" s="82">
        <v>4786</v>
      </c>
      <c r="E595" s="83" t="s">
        <v>1900</v>
      </c>
      <c r="F595" s="84" t="s">
        <v>1554</v>
      </c>
      <c r="G595" s="85" t="s">
        <v>1901</v>
      </c>
      <c r="H595" s="146" t="s">
        <v>529</v>
      </c>
      <c r="I595" s="146" t="s">
        <v>1249</v>
      </c>
      <c r="J595" s="86">
        <v>1756.1</v>
      </c>
      <c r="K595" s="109">
        <v>1</v>
      </c>
      <c r="L595" s="75"/>
      <c r="M595" s="107">
        <f t="shared" si="37"/>
        <v>0</v>
      </c>
      <c r="N595" s="108" t="s">
        <v>694</v>
      </c>
      <c r="O595" s="129">
        <v>2115001047867</v>
      </c>
      <c r="P595" s="155"/>
      <c r="Q595" s="155"/>
      <c r="R595" s="18" t="s">
        <v>1900</v>
      </c>
      <c r="S595" s="18"/>
      <c r="T595" s="2" t="s">
        <v>2015</v>
      </c>
      <c r="U595" s="19" t="s">
        <v>1639</v>
      </c>
      <c r="V595" s="12">
        <v>-35</v>
      </c>
      <c r="Z595" s="185"/>
    </row>
    <row r="596" spans="1:26" ht="60.95" customHeight="1">
      <c r="A596" s="126">
        <v>580</v>
      </c>
      <c r="B596" s="137" t="str">
        <f t="shared" si="36"/>
        <v>фото</v>
      </c>
      <c r="C596" s="137" t="str">
        <f t="shared" si="36"/>
        <v>фото</v>
      </c>
      <c r="D596" s="82">
        <v>7319</v>
      </c>
      <c r="E596" s="83" t="s">
        <v>2290</v>
      </c>
      <c r="F596" s="84" t="s">
        <v>1554</v>
      </c>
      <c r="G596" s="85" t="s">
        <v>1873</v>
      </c>
      <c r="H596" s="146" t="s">
        <v>416</v>
      </c>
      <c r="I596" s="184" t="s">
        <v>1255</v>
      </c>
      <c r="J596" s="86">
        <v>701.3</v>
      </c>
      <c r="K596" s="109">
        <v>5</v>
      </c>
      <c r="L596" s="75"/>
      <c r="M596" s="107">
        <f t="shared" si="37"/>
        <v>0</v>
      </c>
      <c r="N596" s="108"/>
      <c r="O596" s="129">
        <v>4607109949634</v>
      </c>
      <c r="P596" s="155"/>
      <c r="Q596" s="155"/>
      <c r="R596" s="18" t="s">
        <v>1939</v>
      </c>
      <c r="S596" s="18" t="s">
        <v>1940</v>
      </c>
      <c r="T596" s="2" t="s">
        <v>2000</v>
      </c>
      <c r="U596" s="19" t="s">
        <v>95</v>
      </c>
      <c r="V596" s="12">
        <v>-35</v>
      </c>
      <c r="Z596" s="185"/>
    </row>
    <row r="597" spans="1:26" ht="60.95" customHeight="1">
      <c r="A597" s="126">
        <v>581</v>
      </c>
      <c r="B597" s="137" t="str">
        <f t="shared" si="36"/>
        <v>фото</v>
      </c>
      <c r="C597" s="1"/>
      <c r="D597" s="82">
        <v>13524</v>
      </c>
      <c r="E597" s="83" t="s">
        <v>2290</v>
      </c>
      <c r="F597" s="84" t="s">
        <v>1554</v>
      </c>
      <c r="G597" s="85" t="s">
        <v>1873</v>
      </c>
      <c r="H597" s="146" t="s">
        <v>529</v>
      </c>
      <c r="I597" s="146" t="s">
        <v>1249</v>
      </c>
      <c r="J597" s="86">
        <v>1728.7</v>
      </c>
      <c r="K597" s="109">
        <v>1</v>
      </c>
      <c r="L597" s="75"/>
      <c r="M597" s="107">
        <f t="shared" si="37"/>
        <v>0</v>
      </c>
      <c r="N597" s="108" t="s">
        <v>944</v>
      </c>
      <c r="O597" s="129">
        <v>2115001135243</v>
      </c>
      <c r="P597" s="155"/>
      <c r="Q597" s="155"/>
      <c r="R597" s="18" t="s">
        <v>1939</v>
      </c>
      <c r="S597" s="18"/>
      <c r="T597" s="2" t="s">
        <v>2000</v>
      </c>
      <c r="U597" s="19" t="s">
        <v>95</v>
      </c>
      <c r="V597" s="12">
        <v>-35</v>
      </c>
      <c r="Z597" s="185"/>
    </row>
    <row r="598" spans="1:26" ht="89.45" customHeight="1">
      <c r="A598" s="126">
        <v>582</v>
      </c>
      <c r="B598" s="137" t="str">
        <f t="shared" si="36"/>
        <v>фото</v>
      </c>
      <c r="C598" s="137"/>
      <c r="D598" s="82">
        <v>12744</v>
      </c>
      <c r="E598" s="83" t="s">
        <v>1874</v>
      </c>
      <c r="F598" s="84" t="s">
        <v>1554</v>
      </c>
      <c r="G598" s="85" t="s">
        <v>1875</v>
      </c>
      <c r="H598" s="146" t="s">
        <v>416</v>
      </c>
      <c r="I598" s="184" t="s">
        <v>1255</v>
      </c>
      <c r="J598" s="86">
        <v>693.1</v>
      </c>
      <c r="K598" s="109">
        <v>5</v>
      </c>
      <c r="L598" s="75"/>
      <c r="M598" s="107">
        <f t="shared" si="37"/>
        <v>0</v>
      </c>
      <c r="N598" s="108" t="s">
        <v>694</v>
      </c>
      <c r="O598" s="129">
        <v>4607109934456</v>
      </c>
      <c r="P598" s="155"/>
      <c r="Q598" s="155"/>
      <c r="R598" s="18" t="s">
        <v>1874</v>
      </c>
      <c r="S598" s="18"/>
      <c r="T598" s="2" t="s">
        <v>2001</v>
      </c>
      <c r="U598" s="19" t="s">
        <v>203</v>
      </c>
      <c r="V598" s="12">
        <v>-34</v>
      </c>
      <c r="Z598" s="185"/>
    </row>
    <row r="599" spans="1:26" ht="89.45" customHeight="1">
      <c r="A599" s="126">
        <v>583</v>
      </c>
      <c r="B599" s="137" t="str">
        <f t="shared" si="36"/>
        <v>фото</v>
      </c>
      <c r="C599" s="137"/>
      <c r="D599" s="82">
        <v>12745</v>
      </c>
      <c r="E599" s="83" t="s">
        <v>2838</v>
      </c>
      <c r="F599" s="84" t="s">
        <v>1554</v>
      </c>
      <c r="G599" s="85" t="s">
        <v>2839</v>
      </c>
      <c r="H599" s="146" t="s">
        <v>416</v>
      </c>
      <c r="I599" s="184" t="s">
        <v>1255</v>
      </c>
      <c r="J599" s="86">
        <v>646.5</v>
      </c>
      <c r="K599" s="109">
        <v>5</v>
      </c>
      <c r="L599" s="75"/>
      <c r="M599" s="107">
        <f t="shared" si="37"/>
        <v>0</v>
      </c>
      <c r="N599" s="108" t="s">
        <v>944</v>
      </c>
      <c r="O599" s="129">
        <v>4607109949962</v>
      </c>
      <c r="P599" s="155"/>
      <c r="Q599" s="155"/>
      <c r="R599" s="18" t="s">
        <v>2838</v>
      </c>
      <c r="S599" s="18"/>
      <c r="T599" s="2" t="s">
        <v>3085</v>
      </c>
      <c r="U599" s="19" t="s">
        <v>95</v>
      </c>
      <c r="V599" s="12">
        <v>-34</v>
      </c>
      <c r="Z599" s="185"/>
    </row>
    <row r="600" spans="1:26" ht="89.45" customHeight="1">
      <c r="A600" s="126">
        <v>584</v>
      </c>
      <c r="B600" s="137" t="str">
        <f t="shared" si="36"/>
        <v>фото</v>
      </c>
      <c r="C600" s="137" t="str">
        <f t="shared" ref="C600" si="38">HYPERLINK("https://www.gardenbulbs.ru/images/Bushes_CL/thumbnails/"&amp;S600&amp;".jpg","фото")</f>
        <v>фото</v>
      </c>
      <c r="D600" s="82">
        <v>14375</v>
      </c>
      <c r="E600" s="83" t="s">
        <v>1556</v>
      </c>
      <c r="F600" s="84" t="s">
        <v>1554</v>
      </c>
      <c r="G600" s="85" t="s">
        <v>1557</v>
      </c>
      <c r="H600" s="146" t="s">
        <v>416</v>
      </c>
      <c r="I600" s="184" t="s">
        <v>1255</v>
      </c>
      <c r="J600" s="86">
        <v>701.3</v>
      </c>
      <c r="K600" s="109">
        <v>5</v>
      </c>
      <c r="L600" s="75"/>
      <c r="M600" s="107">
        <f t="shared" si="37"/>
        <v>0</v>
      </c>
      <c r="N600" s="108" t="s">
        <v>694</v>
      </c>
      <c r="O600" s="129">
        <v>4607109916339</v>
      </c>
      <c r="P600" s="155"/>
      <c r="Q600" s="155"/>
      <c r="R600" s="18" t="s">
        <v>2340</v>
      </c>
      <c r="S600" s="18" t="s">
        <v>2341</v>
      </c>
      <c r="T600" s="2" t="s">
        <v>1640</v>
      </c>
      <c r="U600" s="19" t="s">
        <v>252</v>
      </c>
      <c r="V600" s="12">
        <v>-34</v>
      </c>
      <c r="Z600" s="185"/>
    </row>
    <row r="601" spans="1:26" ht="89.45" customHeight="1">
      <c r="A601" s="126">
        <v>585</v>
      </c>
      <c r="B601" s="137" t="str">
        <f t="shared" si="36"/>
        <v>фото</v>
      </c>
      <c r="C601" s="137"/>
      <c r="D601" s="82">
        <v>4787</v>
      </c>
      <c r="E601" s="83" t="s">
        <v>1556</v>
      </c>
      <c r="F601" s="84" t="s">
        <v>1554</v>
      </c>
      <c r="G601" s="85" t="s">
        <v>1557</v>
      </c>
      <c r="H601" s="146" t="s">
        <v>529</v>
      </c>
      <c r="I601" s="146" t="s">
        <v>1249</v>
      </c>
      <c r="J601" s="86">
        <v>1619.2</v>
      </c>
      <c r="K601" s="109">
        <v>1</v>
      </c>
      <c r="L601" s="75"/>
      <c r="M601" s="107">
        <f t="shared" si="37"/>
        <v>0</v>
      </c>
      <c r="N601" s="108" t="s">
        <v>694</v>
      </c>
      <c r="O601" s="129">
        <v>2115001047874</v>
      </c>
      <c r="P601" s="155"/>
      <c r="Q601" s="155"/>
      <c r="R601" s="18" t="s">
        <v>1556</v>
      </c>
      <c r="S601" s="18"/>
      <c r="T601" s="2" t="s">
        <v>1640</v>
      </c>
      <c r="U601" s="19" t="s">
        <v>252</v>
      </c>
      <c r="V601" s="12">
        <v>-34</v>
      </c>
      <c r="Z601" s="185"/>
    </row>
    <row r="602" spans="1:26" ht="89.45" customHeight="1">
      <c r="A602" s="126">
        <v>586</v>
      </c>
      <c r="B602" s="137" t="str">
        <f t="shared" si="36"/>
        <v>фото</v>
      </c>
      <c r="C602" s="1"/>
      <c r="D602" s="82">
        <v>12746</v>
      </c>
      <c r="E602" s="83" t="s">
        <v>2840</v>
      </c>
      <c r="F602" s="84" t="s">
        <v>1554</v>
      </c>
      <c r="G602" s="85" t="s">
        <v>2841</v>
      </c>
      <c r="H602" s="146" t="s">
        <v>416</v>
      </c>
      <c r="I602" s="184" t="s">
        <v>1255</v>
      </c>
      <c r="J602" s="86">
        <v>810.8</v>
      </c>
      <c r="K602" s="109">
        <v>5</v>
      </c>
      <c r="L602" s="75"/>
      <c r="M602" s="107">
        <f t="shared" si="37"/>
        <v>0</v>
      </c>
      <c r="N602" s="108" t="s">
        <v>944</v>
      </c>
      <c r="O602" s="129">
        <v>4607109948583</v>
      </c>
      <c r="P602" s="155"/>
      <c r="Q602" s="155"/>
      <c r="R602" s="18" t="s">
        <v>2840</v>
      </c>
      <c r="S602" s="18"/>
      <c r="T602" s="2" t="s">
        <v>3086</v>
      </c>
      <c r="U602" s="19" t="s">
        <v>179</v>
      </c>
      <c r="V602" s="12">
        <v>-34</v>
      </c>
      <c r="Z602" s="185"/>
    </row>
    <row r="603" spans="1:26" ht="89.45" customHeight="1">
      <c r="A603" s="126">
        <v>587</v>
      </c>
      <c r="B603" s="137" t="str">
        <f t="shared" si="36"/>
        <v>фото</v>
      </c>
      <c r="C603" s="1"/>
      <c r="D603" s="82">
        <v>5345</v>
      </c>
      <c r="E603" s="83" t="s">
        <v>2840</v>
      </c>
      <c r="F603" s="84" t="s">
        <v>1554</v>
      </c>
      <c r="G603" s="85" t="s">
        <v>2841</v>
      </c>
      <c r="H603" s="146" t="s">
        <v>529</v>
      </c>
      <c r="I603" s="146" t="s">
        <v>1249</v>
      </c>
      <c r="J603" s="86">
        <v>1728.7</v>
      </c>
      <c r="K603" s="109">
        <v>1</v>
      </c>
      <c r="L603" s="75"/>
      <c r="M603" s="107">
        <f t="shared" si="37"/>
        <v>0</v>
      </c>
      <c r="N603" s="108" t="s">
        <v>944</v>
      </c>
      <c r="O603" s="129">
        <v>2115001053455</v>
      </c>
      <c r="P603" s="155"/>
      <c r="Q603" s="155"/>
      <c r="R603" s="18" t="s">
        <v>2840</v>
      </c>
      <c r="S603" s="18"/>
      <c r="T603" s="2" t="s">
        <v>3086</v>
      </c>
      <c r="U603" s="19" t="s">
        <v>179</v>
      </c>
      <c r="V603" s="12">
        <v>-34</v>
      </c>
      <c r="Z603" s="185"/>
    </row>
    <row r="604" spans="1:26" ht="89.45" customHeight="1">
      <c r="A604" s="126">
        <v>588</v>
      </c>
      <c r="B604" s="137" t="str">
        <f t="shared" si="36"/>
        <v>фото</v>
      </c>
      <c r="C604" s="1"/>
      <c r="D604" s="82">
        <v>10880</v>
      </c>
      <c r="E604" s="83" t="s">
        <v>2842</v>
      </c>
      <c r="F604" s="84" t="s">
        <v>1554</v>
      </c>
      <c r="G604" s="85" t="s">
        <v>2843</v>
      </c>
      <c r="H604" s="146" t="s">
        <v>416</v>
      </c>
      <c r="I604" s="184" t="s">
        <v>1255</v>
      </c>
      <c r="J604" s="86">
        <v>756</v>
      </c>
      <c r="K604" s="109">
        <v>5</v>
      </c>
      <c r="L604" s="75"/>
      <c r="M604" s="107">
        <f t="shared" si="37"/>
        <v>0</v>
      </c>
      <c r="N604" s="108" t="s">
        <v>944</v>
      </c>
      <c r="O604" s="129">
        <v>4607109924679</v>
      </c>
      <c r="P604" s="155"/>
      <c r="Q604" s="155"/>
      <c r="R604" s="18" t="s">
        <v>3087</v>
      </c>
      <c r="S604" s="18"/>
      <c r="T604" s="2" t="s">
        <v>3088</v>
      </c>
      <c r="U604" s="19">
        <v>200</v>
      </c>
      <c r="V604" s="12">
        <v>-35</v>
      </c>
      <c r="Z604" s="185"/>
    </row>
    <row r="605" spans="1:26" ht="89.45" customHeight="1">
      <c r="A605" s="126">
        <v>589</v>
      </c>
      <c r="B605" s="137" t="str">
        <f t="shared" si="36"/>
        <v>фото</v>
      </c>
      <c r="C605" s="1"/>
      <c r="D605" s="82">
        <v>11645</v>
      </c>
      <c r="E605" s="83" t="s">
        <v>2842</v>
      </c>
      <c r="F605" s="84" t="s">
        <v>1554</v>
      </c>
      <c r="G605" s="85" t="s">
        <v>2843</v>
      </c>
      <c r="H605" s="146" t="s">
        <v>529</v>
      </c>
      <c r="I605" s="146" t="s">
        <v>1249</v>
      </c>
      <c r="J605" s="86">
        <v>1728.7</v>
      </c>
      <c r="K605" s="109">
        <v>1</v>
      </c>
      <c r="L605" s="75"/>
      <c r="M605" s="107">
        <f t="shared" si="37"/>
        <v>0</v>
      </c>
      <c r="N605" s="108" t="s">
        <v>944</v>
      </c>
      <c r="O605" s="129">
        <v>2115001116457</v>
      </c>
      <c r="P605" s="155"/>
      <c r="Q605" s="155"/>
      <c r="R605" s="18" t="s">
        <v>3087</v>
      </c>
      <c r="S605" s="18"/>
      <c r="T605" s="2" t="s">
        <v>3088</v>
      </c>
      <c r="U605" s="19">
        <v>200</v>
      </c>
      <c r="V605" s="12">
        <v>-35</v>
      </c>
      <c r="Z605" s="185"/>
    </row>
    <row r="606" spans="1:26" ht="89.45" customHeight="1">
      <c r="A606" s="126">
        <v>590</v>
      </c>
      <c r="B606" s="137" t="str">
        <f t="shared" si="36"/>
        <v>фото</v>
      </c>
      <c r="C606" s="1"/>
      <c r="D606" s="82">
        <v>6712</v>
      </c>
      <c r="E606" s="83" t="s">
        <v>2291</v>
      </c>
      <c r="F606" s="84" t="s">
        <v>1554</v>
      </c>
      <c r="G606" s="85" t="s">
        <v>2292</v>
      </c>
      <c r="H606" s="146" t="s">
        <v>416</v>
      </c>
      <c r="I606" s="184" t="s">
        <v>1255</v>
      </c>
      <c r="J606" s="86">
        <v>994.2</v>
      </c>
      <c r="K606" s="109">
        <v>5</v>
      </c>
      <c r="L606" s="75"/>
      <c r="M606" s="107">
        <f t="shared" si="37"/>
        <v>0</v>
      </c>
      <c r="N606" s="108"/>
      <c r="O606" s="129">
        <v>4607109985571</v>
      </c>
      <c r="P606" s="155"/>
      <c r="Q606" s="155"/>
      <c r="R606" s="18" t="s">
        <v>2291</v>
      </c>
      <c r="S606" s="18"/>
      <c r="T606" s="2" t="s">
        <v>2342</v>
      </c>
      <c r="U606" s="19" t="s">
        <v>2343</v>
      </c>
      <c r="V606" s="12">
        <v>-34</v>
      </c>
      <c r="Z606" s="185"/>
    </row>
    <row r="607" spans="1:26" ht="89.45" customHeight="1">
      <c r="A607" s="126">
        <v>591</v>
      </c>
      <c r="B607" s="137" t="str">
        <f t="shared" si="36"/>
        <v>фото</v>
      </c>
      <c r="C607" s="137"/>
      <c r="D607" s="82">
        <v>12748</v>
      </c>
      <c r="E607" s="83" t="s">
        <v>2293</v>
      </c>
      <c r="F607" s="84" t="s">
        <v>1554</v>
      </c>
      <c r="G607" s="85" t="s">
        <v>2294</v>
      </c>
      <c r="H607" s="146" t="s">
        <v>416</v>
      </c>
      <c r="I607" s="184" t="s">
        <v>1255</v>
      </c>
      <c r="J607" s="86">
        <v>646.5</v>
      </c>
      <c r="K607" s="109">
        <v>5</v>
      </c>
      <c r="L607" s="75"/>
      <c r="M607" s="107">
        <f t="shared" si="37"/>
        <v>0</v>
      </c>
      <c r="N607" s="108" t="s">
        <v>694</v>
      </c>
      <c r="O607" s="129">
        <v>4607109934432</v>
      </c>
      <c r="P607" s="155"/>
      <c r="Q607" s="155"/>
      <c r="R607" s="18" t="s">
        <v>2293</v>
      </c>
      <c r="S607" s="18"/>
      <c r="T607" s="2" t="s">
        <v>2344</v>
      </c>
      <c r="U607" s="19" t="s">
        <v>1641</v>
      </c>
      <c r="V607" s="12">
        <v>-34</v>
      </c>
      <c r="Z607" s="185"/>
    </row>
    <row r="608" spans="1:26" ht="89.45" customHeight="1">
      <c r="A608" s="126">
        <v>592</v>
      </c>
      <c r="B608" s="137" t="str">
        <f t="shared" si="36"/>
        <v>фото</v>
      </c>
      <c r="C608" s="1"/>
      <c r="D608" s="82">
        <v>11687</v>
      </c>
      <c r="E608" s="83" t="s">
        <v>1902</v>
      </c>
      <c r="F608" s="84" t="s">
        <v>1554</v>
      </c>
      <c r="G608" s="85" t="s">
        <v>1903</v>
      </c>
      <c r="H608" s="146" t="s">
        <v>416</v>
      </c>
      <c r="I608" s="184" t="s">
        <v>1255</v>
      </c>
      <c r="J608" s="86">
        <v>947.6</v>
      </c>
      <c r="K608" s="109">
        <v>5</v>
      </c>
      <c r="L608" s="75"/>
      <c r="M608" s="107">
        <f t="shared" si="37"/>
        <v>0</v>
      </c>
      <c r="N608" s="108"/>
      <c r="O608" s="129">
        <v>4607109985595</v>
      </c>
      <c r="P608" s="155"/>
      <c r="Q608" s="155"/>
      <c r="R608" s="18" t="s">
        <v>1902</v>
      </c>
      <c r="S608" s="18"/>
      <c r="T608" s="2" t="s">
        <v>2016</v>
      </c>
      <c r="U608" s="19" t="s">
        <v>203</v>
      </c>
      <c r="V608" s="12">
        <v>-34</v>
      </c>
      <c r="Z608" s="185"/>
    </row>
    <row r="609" spans="1:26" ht="89.45" customHeight="1">
      <c r="A609" s="126">
        <v>593</v>
      </c>
      <c r="B609" s="137" t="str">
        <f t="shared" si="36"/>
        <v>фото</v>
      </c>
      <c r="C609" s="137"/>
      <c r="D609" s="82">
        <v>5571</v>
      </c>
      <c r="E609" s="83" t="s">
        <v>2844</v>
      </c>
      <c r="F609" s="84" t="s">
        <v>1554</v>
      </c>
      <c r="G609" s="85" t="s">
        <v>2845</v>
      </c>
      <c r="H609" s="146" t="s">
        <v>416</v>
      </c>
      <c r="I609" s="184" t="s">
        <v>1255</v>
      </c>
      <c r="J609" s="86">
        <v>810.8</v>
      </c>
      <c r="K609" s="109">
        <v>5</v>
      </c>
      <c r="L609" s="75"/>
      <c r="M609" s="107">
        <f t="shared" si="37"/>
        <v>0</v>
      </c>
      <c r="N609" s="108" t="s">
        <v>944</v>
      </c>
      <c r="O609" s="129">
        <v>4607109934296</v>
      </c>
      <c r="P609" s="155"/>
      <c r="Q609" s="155"/>
      <c r="R609" s="18" t="s">
        <v>2844</v>
      </c>
      <c r="S609" s="18"/>
      <c r="T609" s="2" t="s">
        <v>3089</v>
      </c>
      <c r="U609" s="19" t="s">
        <v>1688</v>
      </c>
      <c r="V609" s="12">
        <v>-34</v>
      </c>
      <c r="Z609" s="185"/>
    </row>
    <row r="610" spans="1:26" ht="89.45" customHeight="1">
      <c r="A610" s="126">
        <v>594</v>
      </c>
      <c r="B610" s="137" t="str">
        <f t="shared" si="36"/>
        <v>фото</v>
      </c>
      <c r="C610" s="1"/>
      <c r="D610" s="82">
        <v>10665</v>
      </c>
      <c r="E610" s="83" t="s">
        <v>2844</v>
      </c>
      <c r="F610" s="84" t="s">
        <v>1554</v>
      </c>
      <c r="G610" s="85" t="s">
        <v>2845</v>
      </c>
      <c r="H610" s="146" t="s">
        <v>529</v>
      </c>
      <c r="I610" s="146" t="s">
        <v>1249</v>
      </c>
      <c r="J610" s="86">
        <v>1728.7</v>
      </c>
      <c r="K610" s="109">
        <v>1</v>
      </c>
      <c r="L610" s="75"/>
      <c r="M610" s="107">
        <f t="shared" si="37"/>
        <v>0</v>
      </c>
      <c r="N610" s="108" t="s">
        <v>944</v>
      </c>
      <c r="O610" s="129">
        <v>2115001106656</v>
      </c>
      <c r="P610" s="155"/>
      <c r="Q610" s="155"/>
      <c r="R610" s="18" t="s">
        <v>2844</v>
      </c>
      <c r="S610" s="18"/>
      <c r="T610" s="2" t="s">
        <v>3089</v>
      </c>
      <c r="U610" s="19" t="s">
        <v>1688</v>
      </c>
      <c r="V610" s="12">
        <v>-34</v>
      </c>
      <c r="Z610" s="185"/>
    </row>
    <row r="611" spans="1:26" ht="89.45" customHeight="1">
      <c r="A611" s="126">
        <v>595</v>
      </c>
      <c r="B611" s="137" t="str">
        <f t="shared" si="36"/>
        <v>фото</v>
      </c>
      <c r="C611" s="137"/>
      <c r="D611" s="82">
        <v>13124</v>
      </c>
      <c r="E611" s="83" t="s">
        <v>2846</v>
      </c>
      <c r="F611" s="84" t="s">
        <v>1554</v>
      </c>
      <c r="G611" s="85" t="s">
        <v>1748</v>
      </c>
      <c r="H611" s="146" t="s">
        <v>416</v>
      </c>
      <c r="I611" s="184" t="s">
        <v>1255</v>
      </c>
      <c r="J611" s="86">
        <v>975</v>
      </c>
      <c r="K611" s="109">
        <v>5</v>
      </c>
      <c r="L611" s="75"/>
      <c r="M611" s="107">
        <f t="shared" si="37"/>
        <v>0</v>
      </c>
      <c r="N611" s="108" t="s">
        <v>944</v>
      </c>
      <c r="O611" s="129">
        <v>4607109927182</v>
      </c>
      <c r="P611" s="155"/>
      <c r="Q611" s="155"/>
      <c r="R611" s="18" t="s">
        <v>1941</v>
      </c>
      <c r="S611" s="18"/>
      <c r="T611" s="2" t="s">
        <v>2002</v>
      </c>
      <c r="U611" s="19" t="s">
        <v>2003</v>
      </c>
      <c r="V611" s="12">
        <v>-34</v>
      </c>
      <c r="Z611" s="185"/>
    </row>
    <row r="612" spans="1:26" ht="89.45" customHeight="1">
      <c r="A612" s="126">
        <v>596</v>
      </c>
      <c r="B612" s="137" t="str">
        <f t="shared" si="36"/>
        <v>фото</v>
      </c>
      <c r="C612" s="137"/>
      <c r="D612" s="82">
        <v>6383</v>
      </c>
      <c r="E612" s="83" t="s">
        <v>2846</v>
      </c>
      <c r="F612" s="84" t="s">
        <v>1554</v>
      </c>
      <c r="G612" s="85" t="s">
        <v>1748</v>
      </c>
      <c r="H612" s="146" t="s">
        <v>529</v>
      </c>
      <c r="I612" s="146" t="s">
        <v>1249</v>
      </c>
      <c r="J612" s="86">
        <v>1865.5</v>
      </c>
      <c r="K612" s="109">
        <v>1</v>
      </c>
      <c r="L612" s="75"/>
      <c r="M612" s="107">
        <f t="shared" si="37"/>
        <v>0</v>
      </c>
      <c r="N612" s="108" t="s">
        <v>694</v>
      </c>
      <c r="O612" s="129">
        <v>2115001063836</v>
      </c>
      <c r="P612" s="155"/>
      <c r="Q612" s="155"/>
      <c r="R612" s="18" t="s">
        <v>1941</v>
      </c>
      <c r="S612" s="18"/>
      <c r="T612" s="2" t="s">
        <v>2002</v>
      </c>
      <c r="U612" s="19" t="s">
        <v>2003</v>
      </c>
      <c r="V612" s="12">
        <v>-34</v>
      </c>
      <c r="Z612" s="185"/>
    </row>
    <row r="613" spans="1:26" ht="89.45" customHeight="1">
      <c r="A613" s="126">
        <v>597</v>
      </c>
      <c r="B613" s="137" t="str">
        <f t="shared" si="36"/>
        <v>фото</v>
      </c>
      <c r="C613" s="1"/>
      <c r="D613" s="82">
        <v>9454</v>
      </c>
      <c r="E613" s="83" t="s">
        <v>2847</v>
      </c>
      <c r="F613" s="84" t="s">
        <v>1554</v>
      </c>
      <c r="G613" s="85" t="s">
        <v>2848</v>
      </c>
      <c r="H613" s="146" t="s">
        <v>416</v>
      </c>
      <c r="I613" s="184" t="s">
        <v>1255</v>
      </c>
      <c r="J613" s="86">
        <v>801.4</v>
      </c>
      <c r="K613" s="109">
        <v>5</v>
      </c>
      <c r="L613" s="75"/>
      <c r="M613" s="107">
        <f t="shared" si="37"/>
        <v>0</v>
      </c>
      <c r="N613" s="108" t="s">
        <v>944</v>
      </c>
      <c r="O613" s="129">
        <v>4607109990001</v>
      </c>
      <c r="P613" s="155"/>
      <c r="Q613" s="155"/>
      <c r="R613" s="18" t="s">
        <v>3090</v>
      </c>
      <c r="S613" s="18"/>
      <c r="T613" s="2" t="s">
        <v>3091</v>
      </c>
      <c r="U613" s="19" t="s">
        <v>1639</v>
      </c>
      <c r="V613" s="12">
        <v>-34</v>
      </c>
      <c r="Z613" s="185"/>
    </row>
    <row r="614" spans="1:26" ht="89.45" customHeight="1">
      <c r="A614" s="126">
        <v>598</v>
      </c>
      <c r="B614" s="137" t="str">
        <f t="shared" si="36"/>
        <v>фото</v>
      </c>
      <c r="C614" s="137"/>
      <c r="D614" s="82">
        <v>5343</v>
      </c>
      <c r="E614" s="83" t="s">
        <v>2847</v>
      </c>
      <c r="F614" s="84" t="s">
        <v>1554</v>
      </c>
      <c r="G614" s="85" t="s">
        <v>2848</v>
      </c>
      <c r="H614" s="146" t="s">
        <v>529</v>
      </c>
      <c r="I614" s="146" t="s">
        <v>1249</v>
      </c>
      <c r="J614" s="86">
        <v>1756.1</v>
      </c>
      <c r="K614" s="109">
        <v>1</v>
      </c>
      <c r="L614" s="75"/>
      <c r="M614" s="107">
        <f t="shared" si="37"/>
        <v>0</v>
      </c>
      <c r="N614" s="108" t="s">
        <v>944</v>
      </c>
      <c r="O614" s="129">
        <v>2115001053431</v>
      </c>
      <c r="P614" s="155"/>
      <c r="Q614" s="155"/>
      <c r="R614" s="18" t="s">
        <v>3090</v>
      </c>
      <c r="S614" s="18"/>
      <c r="T614" s="2" t="s">
        <v>3091</v>
      </c>
      <c r="U614" s="19" t="s">
        <v>1639</v>
      </c>
      <c r="V614" s="12">
        <v>-34</v>
      </c>
      <c r="Z614" s="185"/>
    </row>
    <row r="615" spans="1:26" ht="60.95" customHeight="1">
      <c r="A615" s="126">
        <v>599</v>
      </c>
      <c r="B615" s="137" t="str">
        <f t="shared" si="36"/>
        <v>фото</v>
      </c>
      <c r="C615" s="1"/>
      <c r="D615" s="82">
        <v>16644</v>
      </c>
      <c r="E615" s="83" t="s">
        <v>2849</v>
      </c>
      <c r="F615" s="84" t="s">
        <v>1554</v>
      </c>
      <c r="G615" s="85" t="s">
        <v>2850</v>
      </c>
      <c r="H615" s="146" t="s">
        <v>416</v>
      </c>
      <c r="I615" s="184" t="s">
        <v>1255</v>
      </c>
      <c r="J615" s="86">
        <v>646.5</v>
      </c>
      <c r="K615" s="109">
        <v>5</v>
      </c>
      <c r="L615" s="75"/>
      <c r="M615" s="107">
        <f t="shared" si="37"/>
        <v>0</v>
      </c>
      <c r="N615" s="108" t="s">
        <v>944</v>
      </c>
      <c r="O615" s="129">
        <v>4607109912454</v>
      </c>
      <c r="P615" s="155"/>
      <c r="Q615" s="155"/>
      <c r="R615" s="18" t="s">
        <v>2849</v>
      </c>
      <c r="S615" s="18"/>
      <c r="T615" s="2" t="s">
        <v>3092</v>
      </c>
      <c r="U615" s="19" t="s">
        <v>603</v>
      </c>
      <c r="V615" s="12">
        <v>-34</v>
      </c>
      <c r="Z615" s="185"/>
    </row>
    <row r="616" spans="1:26" ht="60.95" customHeight="1">
      <c r="A616" s="126">
        <v>600</v>
      </c>
      <c r="B616" s="137" t="str">
        <f t="shared" si="36"/>
        <v>фото</v>
      </c>
      <c r="C616" s="137"/>
      <c r="D616" s="82">
        <v>3230</v>
      </c>
      <c r="E616" s="83" t="s">
        <v>2849</v>
      </c>
      <c r="F616" s="84" t="s">
        <v>1554</v>
      </c>
      <c r="G616" s="85" t="s">
        <v>2851</v>
      </c>
      <c r="H616" s="146" t="s">
        <v>529</v>
      </c>
      <c r="I616" s="146" t="s">
        <v>1249</v>
      </c>
      <c r="J616" s="86">
        <v>1619.2</v>
      </c>
      <c r="K616" s="109">
        <v>1</v>
      </c>
      <c r="L616" s="75"/>
      <c r="M616" s="107">
        <f t="shared" si="37"/>
        <v>0</v>
      </c>
      <c r="N616" s="108" t="s">
        <v>944</v>
      </c>
      <c r="O616" s="129">
        <v>2115001032306</v>
      </c>
      <c r="P616" s="155"/>
      <c r="Q616" s="155"/>
      <c r="R616" s="18" t="s">
        <v>2849</v>
      </c>
      <c r="S616" s="18"/>
      <c r="T616" s="2" t="s">
        <v>3092</v>
      </c>
      <c r="U616" s="19" t="s">
        <v>603</v>
      </c>
      <c r="V616" s="12">
        <v>-34</v>
      </c>
      <c r="Z616" s="185"/>
    </row>
    <row r="617" spans="1:26" ht="89.45" customHeight="1">
      <c r="A617" s="126">
        <v>601</v>
      </c>
      <c r="B617" s="137" t="str">
        <f t="shared" si="36"/>
        <v>фото</v>
      </c>
      <c r="C617" s="1"/>
      <c r="D617" s="82">
        <v>10881</v>
      </c>
      <c r="E617" s="83" t="s">
        <v>1558</v>
      </c>
      <c r="F617" s="84" t="s">
        <v>1554</v>
      </c>
      <c r="G617" s="85" t="s">
        <v>1559</v>
      </c>
      <c r="H617" s="146" t="s">
        <v>416</v>
      </c>
      <c r="I617" s="184" t="s">
        <v>1255</v>
      </c>
      <c r="J617" s="86">
        <v>693.1</v>
      </c>
      <c r="K617" s="109">
        <v>5</v>
      </c>
      <c r="L617" s="75"/>
      <c r="M617" s="107">
        <f t="shared" si="37"/>
        <v>0</v>
      </c>
      <c r="N617" s="108"/>
      <c r="O617" s="129">
        <v>4607109924662</v>
      </c>
      <c r="P617" s="155"/>
      <c r="Q617" s="155"/>
      <c r="R617" s="18" t="s">
        <v>1642</v>
      </c>
      <c r="S617" s="18"/>
      <c r="T617" s="2" t="s">
        <v>1643</v>
      </c>
      <c r="U617" s="19" t="s">
        <v>1644</v>
      </c>
      <c r="V617" s="12">
        <v>-35</v>
      </c>
      <c r="Z617" s="185"/>
    </row>
    <row r="618" spans="1:26" ht="73.5" customHeight="1">
      <c r="A618" s="126">
        <v>602</v>
      </c>
      <c r="B618" s="137" t="str">
        <f t="shared" si="36"/>
        <v>фото</v>
      </c>
      <c r="C618" s="1"/>
      <c r="D618" s="82">
        <v>5011</v>
      </c>
      <c r="E618" s="83" t="s">
        <v>1560</v>
      </c>
      <c r="F618" s="84" t="s">
        <v>1554</v>
      </c>
      <c r="G618" s="85" t="s">
        <v>1561</v>
      </c>
      <c r="H618" s="146" t="s">
        <v>416</v>
      </c>
      <c r="I618" s="184" t="s">
        <v>1255</v>
      </c>
      <c r="J618" s="86">
        <v>646.5</v>
      </c>
      <c r="K618" s="109">
        <v>5</v>
      </c>
      <c r="L618" s="75"/>
      <c r="M618" s="107">
        <f t="shared" si="37"/>
        <v>0</v>
      </c>
      <c r="N618" s="108"/>
      <c r="O618" s="129">
        <v>4607109942154</v>
      </c>
      <c r="P618" s="155"/>
      <c r="Q618" s="155"/>
      <c r="R618" s="18" t="s">
        <v>1645</v>
      </c>
      <c r="S618" s="18"/>
      <c r="T618" s="2" t="s">
        <v>1646</v>
      </c>
      <c r="U618" s="19" t="s">
        <v>1647</v>
      </c>
      <c r="V618" s="12">
        <v>-34</v>
      </c>
      <c r="Z618" s="185"/>
    </row>
    <row r="619" spans="1:26" ht="89.45" customHeight="1">
      <c r="A619" s="126">
        <v>603</v>
      </c>
      <c r="B619" s="137" t="str">
        <f t="shared" si="36"/>
        <v>фото</v>
      </c>
      <c r="C619" s="137" t="str">
        <f t="shared" si="36"/>
        <v>фото</v>
      </c>
      <c r="D619" s="82">
        <v>14377</v>
      </c>
      <c r="E619" s="83" t="s">
        <v>1876</v>
      </c>
      <c r="F619" s="84" t="s">
        <v>1554</v>
      </c>
      <c r="G619" s="85" t="s">
        <v>1877</v>
      </c>
      <c r="H619" s="146" t="s">
        <v>416</v>
      </c>
      <c r="I619" s="184" t="s">
        <v>1255</v>
      </c>
      <c r="J619" s="86">
        <v>810.8</v>
      </c>
      <c r="K619" s="109">
        <v>5</v>
      </c>
      <c r="L619" s="75"/>
      <c r="M619" s="107">
        <f t="shared" si="37"/>
        <v>0</v>
      </c>
      <c r="N619" s="108" t="s">
        <v>694</v>
      </c>
      <c r="O619" s="129">
        <v>4607109916315</v>
      </c>
      <c r="P619" s="155"/>
      <c r="Q619" s="155"/>
      <c r="R619" s="18" t="s">
        <v>1942</v>
      </c>
      <c r="S619" s="18" t="s">
        <v>1943</v>
      </c>
      <c r="T619" s="2" t="s">
        <v>2004</v>
      </c>
      <c r="U619" s="19" t="s">
        <v>179</v>
      </c>
      <c r="V619" s="12">
        <v>-34</v>
      </c>
      <c r="Z619" s="185"/>
    </row>
    <row r="620" spans="1:26" ht="89.45" customHeight="1">
      <c r="A620" s="126">
        <v>604</v>
      </c>
      <c r="B620" s="137" t="str">
        <f t="shared" si="36"/>
        <v>фото</v>
      </c>
      <c r="C620" s="137" t="str">
        <f t="shared" si="36"/>
        <v>фото</v>
      </c>
      <c r="D620" s="82">
        <v>14378</v>
      </c>
      <c r="E620" s="83" t="s">
        <v>2295</v>
      </c>
      <c r="F620" s="84" t="s">
        <v>1554</v>
      </c>
      <c r="G620" s="85" t="s">
        <v>2296</v>
      </c>
      <c r="H620" s="146" t="s">
        <v>416</v>
      </c>
      <c r="I620" s="184" t="s">
        <v>1255</v>
      </c>
      <c r="J620" s="86">
        <v>701.3</v>
      </c>
      <c r="K620" s="109">
        <v>5</v>
      </c>
      <c r="L620" s="75"/>
      <c r="M620" s="107">
        <f t="shared" si="37"/>
        <v>0</v>
      </c>
      <c r="N620" s="108"/>
      <c r="O620" s="129">
        <v>4607109916308</v>
      </c>
      <c r="P620" s="155"/>
      <c r="Q620" s="155"/>
      <c r="R620" s="18" t="s">
        <v>2345</v>
      </c>
      <c r="S620" s="18" t="s">
        <v>2346</v>
      </c>
      <c r="T620" s="2" t="s">
        <v>2347</v>
      </c>
      <c r="U620" s="19" t="s">
        <v>2348</v>
      </c>
      <c r="V620" s="12">
        <v>-34</v>
      </c>
      <c r="Z620" s="185"/>
    </row>
    <row r="621" spans="1:26" ht="60.95" customHeight="1">
      <c r="A621" s="126">
        <v>605</v>
      </c>
      <c r="B621" s="137" t="str">
        <f t="shared" si="36"/>
        <v>фото</v>
      </c>
      <c r="C621" s="137" t="str">
        <f t="shared" si="36"/>
        <v>фото</v>
      </c>
      <c r="D621" s="82">
        <v>7322</v>
      </c>
      <c r="E621" s="83" t="s">
        <v>1562</v>
      </c>
      <c r="F621" s="84" t="s">
        <v>1554</v>
      </c>
      <c r="G621" s="85" t="s">
        <v>1563</v>
      </c>
      <c r="H621" s="146" t="s">
        <v>416</v>
      </c>
      <c r="I621" s="146" t="s">
        <v>1249</v>
      </c>
      <c r="J621" s="86">
        <v>799.3</v>
      </c>
      <c r="K621" s="109">
        <v>5</v>
      </c>
      <c r="L621" s="75"/>
      <c r="M621" s="107">
        <f t="shared" si="37"/>
        <v>0</v>
      </c>
      <c r="N621" s="108"/>
      <c r="O621" s="129">
        <v>2115001073224</v>
      </c>
      <c r="P621" s="155"/>
      <c r="Q621" s="155"/>
      <c r="R621" s="18" t="s">
        <v>1562</v>
      </c>
      <c r="S621" s="18" t="s">
        <v>1648</v>
      </c>
      <c r="T621" s="2" t="s">
        <v>1649</v>
      </c>
      <c r="U621" s="19">
        <v>200</v>
      </c>
      <c r="V621" s="12">
        <v>-35</v>
      </c>
      <c r="Z621" s="185"/>
    </row>
    <row r="622" spans="1:26" ht="89.45" customHeight="1">
      <c r="A622" s="126">
        <v>606</v>
      </c>
      <c r="B622" s="137" t="str">
        <f t="shared" si="36"/>
        <v>фото</v>
      </c>
      <c r="C622" s="1"/>
      <c r="D622" s="82">
        <v>11487</v>
      </c>
      <c r="E622" s="83" t="s">
        <v>2297</v>
      </c>
      <c r="F622" s="84" t="s">
        <v>1554</v>
      </c>
      <c r="G622" s="85" t="s">
        <v>2298</v>
      </c>
      <c r="H622" s="146" t="s">
        <v>529</v>
      </c>
      <c r="I622" s="146" t="s">
        <v>1249</v>
      </c>
      <c r="J622" s="86">
        <v>1619.2</v>
      </c>
      <c r="K622" s="109">
        <v>1</v>
      </c>
      <c r="L622" s="75"/>
      <c r="M622" s="107">
        <f t="shared" si="37"/>
        <v>0</v>
      </c>
      <c r="N622" s="108" t="s">
        <v>944</v>
      </c>
      <c r="O622" s="129">
        <v>2115001114873</v>
      </c>
      <c r="P622" s="155"/>
      <c r="Q622" s="155"/>
      <c r="R622" s="18" t="s">
        <v>2297</v>
      </c>
      <c r="S622" s="18"/>
      <c r="T622" s="2" t="s">
        <v>2349</v>
      </c>
      <c r="U622" s="19">
        <v>300</v>
      </c>
      <c r="V622" s="12">
        <v>-34</v>
      </c>
      <c r="Z622" s="185"/>
    </row>
    <row r="623" spans="1:26" ht="91.35" customHeight="1">
      <c r="A623" s="126">
        <v>607</v>
      </c>
      <c r="B623" s="137" t="str">
        <f t="shared" si="36"/>
        <v>фото</v>
      </c>
      <c r="C623" s="137"/>
      <c r="D623" s="82">
        <v>5523</v>
      </c>
      <c r="E623" s="83" t="s">
        <v>2329</v>
      </c>
      <c r="F623" s="84" t="s">
        <v>1554</v>
      </c>
      <c r="G623" s="85" t="s">
        <v>2330</v>
      </c>
      <c r="H623" s="146" t="s">
        <v>416</v>
      </c>
      <c r="I623" s="184" t="s">
        <v>1255</v>
      </c>
      <c r="J623" s="86">
        <v>668.7</v>
      </c>
      <c r="K623" s="109">
        <v>5</v>
      </c>
      <c r="L623" s="75"/>
      <c r="M623" s="107">
        <f t="shared" si="37"/>
        <v>0</v>
      </c>
      <c r="N623" s="108" t="s">
        <v>944</v>
      </c>
      <c r="O623" s="129">
        <v>4607109935996</v>
      </c>
      <c r="P623" s="155"/>
      <c r="Q623" s="155"/>
      <c r="R623" s="18" t="s">
        <v>2329</v>
      </c>
      <c r="S623" s="18"/>
      <c r="T623" s="2" t="s">
        <v>2370</v>
      </c>
      <c r="U623" s="19">
        <v>300</v>
      </c>
      <c r="V623" s="12">
        <v>-34</v>
      </c>
      <c r="Z623" s="185"/>
    </row>
    <row r="624" spans="1:26" ht="91.35" customHeight="1">
      <c r="A624" s="126">
        <v>608</v>
      </c>
      <c r="B624" s="137" t="str">
        <f t="shared" si="36"/>
        <v>фото</v>
      </c>
      <c r="C624" s="1"/>
      <c r="D624" s="82">
        <v>14820</v>
      </c>
      <c r="E624" s="83" t="s">
        <v>2329</v>
      </c>
      <c r="F624" s="84" t="s">
        <v>1554</v>
      </c>
      <c r="G624" s="85" t="s">
        <v>2330</v>
      </c>
      <c r="H624" s="146" t="s">
        <v>529</v>
      </c>
      <c r="I624" s="146" t="s">
        <v>1249</v>
      </c>
      <c r="J624" s="86">
        <v>1619.2</v>
      </c>
      <c r="K624" s="109">
        <v>1</v>
      </c>
      <c r="L624" s="75"/>
      <c r="M624" s="107">
        <f t="shared" si="37"/>
        <v>0</v>
      </c>
      <c r="N624" s="108" t="s">
        <v>694</v>
      </c>
      <c r="O624" s="129">
        <v>2115001148205</v>
      </c>
      <c r="P624" s="155"/>
      <c r="Q624" s="155"/>
      <c r="R624" s="18" t="s">
        <v>2329</v>
      </c>
      <c r="S624" s="18"/>
      <c r="T624" s="2" t="s">
        <v>2370</v>
      </c>
      <c r="U624" s="19">
        <v>300</v>
      </c>
      <c r="V624" s="12">
        <v>-34</v>
      </c>
      <c r="Z624" s="185"/>
    </row>
    <row r="625" spans="1:26" ht="89.45" customHeight="1">
      <c r="A625" s="126">
        <v>609</v>
      </c>
      <c r="B625" s="137" t="str">
        <f t="shared" si="36"/>
        <v>фото</v>
      </c>
      <c r="C625" s="1"/>
      <c r="D625" s="82">
        <v>10882</v>
      </c>
      <c r="E625" s="83" t="s">
        <v>1564</v>
      </c>
      <c r="F625" s="84" t="s">
        <v>1554</v>
      </c>
      <c r="G625" s="85" t="s">
        <v>1565</v>
      </c>
      <c r="H625" s="146" t="s">
        <v>416</v>
      </c>
      <c r="I625" s="184" t="s">
        <v>1255</v>
      </c>
      <c r="J625" s="86">
        <v>646.5</v>
      </c>
      <c r="K625" s="109">
        <v>5</v>
      </c>
      <c r="L625" s="75"/>
      <c r="M625" s="107">
        <f t="shared" si="37"/>
        <v>0</v>
      </c>
      <c r="N625" s="108"/>
      <c r="O625" s="129">
        <v>4607109924655</v>
      </c>
      <c r="P625" s="155"/>
      <c r="Q625" s="155"/>
      <c r="R625" s="18" t="s">
        <v>1650</v>
      </c>
      <c r="S625" s="18"/>
      <c r="T625" s="2" t="s">
        <v>1651</v>
      </c>
      <c r="U625" s="19" t="s">
        <v>1652</v>
      </c>
      <c r="V625" s="12">
        <v>-35</v>
      </c>
      <c r="Z625" s="185"/>
    </row>
    <row r="626" spans="1:26" ht="89.45" customHeight="1">
      <c r="A626" s="126">
        <v>610</v>
      </c>
      <c r="B626" s="137" t="str">
        <f t="shared" si="36"/>
        <v>фото</v>
      </c>
      <c r="C626" s="137"/>
      <c r="D626" s="82">
        <v>7000</v>
      </c>
      <c r="E626" s="83" t="s">
        <v>1564</v>
      </c>
      <c r="F626" s="84" t="s">
        <v>1554</v>
      </c>
      <c r="G626" s="85" t="s">
        <v>1565</v>
      </c>
      <c r="H626" s="146" t="s">
        <v>529</v>
      </c>
      <c r="I626" s="146" t="s">
        <v>1249</v>
      </c>
      <c r="J626" s="86">
        <v>1619.2</v>
      </c>
      <c r="K626" s="109">
        <v>1</v>
      </c>
      <c r="L626" s="75"/>
      <c r="M626" s="107">
        <f t="shared" si="37"/>
        <v>0</v>
      </c>
      <c r="N626" s="108" t="s">
        <v>694</v>
      </c>
      <c r="O626" s="129">
        <v>2115001070001</v>
      </c>
      <c r="P626" s="155"/>
      <c r="Q626" s="155"/>
      <c r="R626" s="18" t="s">
        <v>1650</v>
      </c>
      <c r="S626" s="18"/>
      <c r="T626" s="2" t="s">
        <v>1651</v>
      </c>
      <c r="U626" s="19" t="s">
        <v>1652</v>
      </c>
      <c r="V626" s="12">
        <v>-35</v>
      </c>
      <c r="Z626" s="185"/>
    </row>
    <row r="627" spans="1:26" ht="46.9" customHeight="1">
      <c r="A627" s="126">
        <v>611</v>
      </c>
      <c r="B627" s="137" t="str">
        <f t="shared" si="36"/>
        <v>фото</v>
      </c>
      <c r="C627" s="1"/>
      <c r="D627" s="82">
        <v>11740</v>
      </c>
      <c r="E627" s="83" t="s">
        <v>2299</v>
      </c>
      <c r="F627" s="84" t="s">
        <v>1554</v>
      </c>
      <c r="G627" s="85" t="s">
        <v>2300</v>
      </c>
      <c r="H627" s="146" t="s">
        <v>416</v>
      </c>
      <c r="I627" s="184" t="s">
        <v>1255</v>
      </c>
      <c r="J627" s="86">
        <v>947.6</v>
      </c>
      <c r="K627" s="109">
        <v>5</v>
      </c>
      <c r="L627" s="75"/>
      <c r="M627" s="107">
        <f t="shared" si="37"/>
        <v>0</v>
      </c>
      <c r="N627" s="108"/>
      <c r="O627" s="129">
        <v>4607109930885</v>
      </c>
      <c r="P627" s="155"/>
      <c r="Q627" s="155"/>
      <c r="R627" s="18" t="s">
        <v>2299</v>
      </c>
      <c r="S627" s="18"/>
      <c r="T627" s="2" t="s">
        <v>2350</v>
      </c>
      <c r="U627" s="19" t="s">
        <v>2351</v>
      </c>
      <c r="V627" s="12">
        <v>-34</v>
      </c>
      <c r="Z627" s="185"/>
    </row>
    <row r="628" spans="1:26" ht="64.900000000000006" customHeight="1">
      <c r="A628" s="126">
        <v>612</v>
      </c>
      <c r="B628" s="137" t="str">
        <f t="shared" si="36"/>
        <v>фото</v>
      </c>
      <c r="C628" s="1"/>
      <c r="D628" s="82">
        <v>10219</v>
      </c>
      <c r="E628" s="83" t="s">
        <v>2852</v>
      </c>
      <c r="F628" s="84" t="s">
        <v>1554</v>
      </c>
      <c r="G628" s="85" t="s">
        <v>2853</v>
      </c>
      <c r="H628" s="146" t="s">
        <v>416</v>
      </c>
      <c r="I628" s="184" t="s">
        <v>1255</v>
      </c>
      <c r="J628" s="86">
        <v>810.8</v>
      </c>
      <c r="K628" s="109">
        <v>5</v>
      </c>
      <c r="L628" s="75"/>
      <c r="M628" s="107">
        <f t="shared" si="37"/>
        <v>0</v>
      </c>
      <c r="N628" s="108" t="s">
        <v>944</v>
      </c>
      <c r="O628" s="129">
        <v>4607109964057</v>
      </c>
      <c r="P628" s="155"/>
      <c r="Q628" s="155"/>
      <c r="R628" s="18" t="s">
        <v>3093</v>
      </c>
      <c r="S628" s="18"/>
      <c r="T628" s="2" t="s">
        <v>3094</v>
      </c>
      <c r="U628" s="19">
        <v>200</v>
      </c>
      <c r="V628" s="12">
        <v>-34</v>
      </c>
      <c r="Z628" s="185"/>
    </row>
    <row r="629" spans="1:26" ht="64.900000000000006" customHeight="1">
      <c r="A629" s="126">
        <v>613</v>
      </c>
      <c r="B629" s="137" t="str">
        <f t="shared" si="36"/>
        <v>фото</v>
      </c>
      <c r="C629" s="1"/>
      <c r="D629" s="82">
        <v>16479</v>
      </c>
      <c r="E629" s="83" t="s">
        <v>2852</v>
      </c>
      <c r="F629" s="84" t="s">
        <v>1554</v>
      </c>
      <c r="G629" s="85" t="s">
        <v>2853</v>
      </c>
      <c r="H629" s="146" t="s">
        <v>529</v>
      </c>
      <c r="I629" s="146" t="s">
        <v>1249</v>
      </c>
      <c r="J629" s="86">
        <v>1728.7</v>
      </c>
      <c r="K629" s="109">
        <v>1</v>
      </c>
      <c r="L629" s="75"/>
      <c r="M629" s="107">
        <f t="shared" si="37"/>
        <v>0</v>
      </c>
      <c r="N629" s="108" t="s">
        <v>944</v>
      </c>
      <c r="O629" s="129">
        <v>2115001164793</v>
      </c>
      <c r="P629" s="155"/>
      <c r="Q629" s="155"/>
      <c r="R629" s="18" t="s">
        <v>3093</v>
      </c>
      <c r="S629" s="18"/>
      <c r="T629" s="2" t="s">
        <v>3094</v>
      </c>
      <c r="U629" s="19">
        <v>200</v>
      </c>
      <c r="V629" s="12">
        <v>-34</v>
      </c>
      <c r="Z629" s="185"/>
    </row>
    <row r="630" spans="1:26" ht="89.45" customHeight="1">
      <c r="A630" s="126">
        <v>614</v>
      </c>
      <c r="B630" s="137" t="str">
        <f t="shared" si="36"/>
        <v>фото</v>
      </c>
      <c r="C630" s="1"/>
      <c r="D630" s="82">
        <v>12750</v>
      </c>
      <c r="E630" s="83" t="s">
        <v>2854</v>
      </c>
      <c r="F630" s="84" t="s">
        <v>1554</v>
      </c>
      <c r="G630" s="85" t="s">
        <v>2855</v>
      </c>
      <c r="H630" s="146" t="s">
        <v>416</v>
      </c>
      <c r="I630" s="184" t="s">
        <v>1255</v>
      </c>
      <c r="J630" s="86">
        <v>810.8</v>
      </c>
      <c r="K630" s="109">
        <v>5</v>
      </c>
      <c r="L630" s="75"/>
      <c r="M630" s="107">
        <f t="shared" si="37"/>
        <v>0</v>
      </c>
      <c r="N630" s="108" t="s">
        <v>944</v>
      </c>
      <c r="O630" s="129">
        <v>4607109940495</v>
      </c>
      <c r="P630" s="155"/>
      <c r="Q630" s="155"/>
      <c r="R630" s="18" t="s">
        <v>2854</v>
      </c>
      <c r="S630" s="18"/>
      <c r="T630" s="2" t="s">
        <v>3095</v>
      </c>
      <c r="U630" s="19" t="s">
        <v>4</v>
      </c>
      <c r="V630" s="12">
        <v>-34</v>
      </c>
      <c r="Z630" s="185"/>
    </row>
    <row r="631" spans="1:26" ht="89.45" customHeight="1">
      <c r="A631" s="126">
        <v>615</v>
      </c>
      <c r="B631" s="137" t="str">
        <f t="shared" si="36"/>
        <v>фото</v>
      </c>
      <c r="C631" s="1"/>
      <c r="D631" s="82">
        <v>9428</v>
      </c>
      <c r="E631" s="83" t="s">
        <v>2854</v>
      </c>
      <c r="F631" s="84" t="s">
        <v>1554</v>
      </c>
      <c r="G631" s="85" t="s">
        <v>2855</v>
      </c>
      <c r="H631" s="146" t="s">
        <v>529</v>
      </c>
      <c r="I631" s="146" t="s">
        <v>1249</v>
      </c>
      <c r="J631" s="86">
        <v>1728.7</v>
      </c>
      <c r="K631" s="109">
        <v>1</v>
      </c>
      <c r="L631" s="75"/>
      <c r="M631" s="107">
        <f t="shared" si="37"/>
        <v>0</v>
      </c>
      <c r="N631" s="108" t="s">
        <v>944</v>
      </c>
      <c r="O631" s="129">
        <v>2115001094281</v>
      </c>
      <c r="P631" s="155"/>
      <c r="Q631" s="155"/>
      <c r="R631" s="18" t="s">
        <v>2854</v>
      </c>
      <c r="S631" s="18"/>
      <c r="T631" s="2" t="s">
        <v>3095</v>
      </c>
      <c r="U631" s="19" t="s">
        <v>4</v>
      </c>
      <c r="V631" s="12">
        <v>-34</v>
      </c>
      <c r="Z631" s="185"/>
    </row>
    <row r="632" spans="1:26" ht="89.45" customHeight="1">
      <c r="A632" s="126">
        <v>616</v>
      </c>
      <c r="B632" s="137" t="str">
        <f t="shared" si="36"/>
        <v>фото</v>
      </c>
      <c r="C632" s="1"/>
      <c r="D632" s="82">
        <v>10883</v>
      </c>
      <c r="E632" s="83" t="s">
        <v>2856</v>
      </c>
      <c r="F632" s="84" t="s">
        <v>1554</v>
      </c>
      <c r="G632" s="85" t="s">
        <v>2857</v>
      </c>
      <c r="H632" s="146" t="s">
        <v>416</v>
      </c>
      <c r="I632" s="184" t="s">
        <v>1255</v>
      </c>
      <c r="J632" s="86">
        <v>646.5</v>
      </c>
      <c r="K632" s="109">
        <v>5</v>
      </c>
      <c r="L632" s="75"/>
      <c r="M632" s="107">
        <f t="shared" si="37"/>
        <v>0</v>
      </c>
      <c r="N632" s="108" t="s">
        <v>944</v>
      </c>
      <c r="O632" s="129">
        <v>4607109924648</v>
      </c>
      <c r="P632" s="155"/>
      <c r="Q632" s="155"/>
      <c r="R632" s="18" t="s">
        <v>2856</v>
      </c>
      <c r="S632" s="18"/>
      <c r="T632" s="2" t="s">
        <v>3096</v>
      </c>
      <c r="U632" s="19" t="s">
        <v>3097</v>
      </c>
      <c r="V632" s="12">
        <v>-35</v>
      </c>
      <c r="Z632" s="185"/>
    </row>
    <row r="633" spans="1:26" ht="89.45" customHeight="1">
      <c r="A633" s="126">
        <v>617</v>
      </c>
      <c r="B633" s="137" t="str">
        <f t="shared" si="36"/>
        <v>фото</v>
      </c>
      <c r="C633" s="1"/>
      <c r="D633" s="82">
        <v>13604</v>
      </c>
      <c r="E633" s="83" t="s">
        <v>2856</v>
      </c>
      <c r="F633" s="84" t="s">
        <v>1554</v>
      </c>
      <c r="G633" s="85" t="s">
        <v>2857</v>
      </c>
      <c r="H633" s="146" t="s">
        <v>529</v>
      </c>
      <c r="I633" s="146" t="s">
        <v>1249</v>
      </c>
      <c r="J633" s="86">
        <v>1619.2</v>
      </c>
      <c r="K633" s="109">
        <v>1</v>
      </c>
      <c r="L633" s="75"/>
      <c r="M633" s="107">
        <f t="shared" si="37"/>
        <v>0</v>
      </c>
      <c r="N633" s="108" t="s">
        <v>944</v>
      </c>
      <c r="O633" s="129">
        <v>2115001136042</v>
      </c>
      <c r="P633" s="155"/>
      <c r="Q633" s="155"/>
      <c r="R633" s="18" t="s">
        <v>2856</v>
      </c>
      <c r="S633" s="18"/>
      <c r="T633" s="2" t="s">
        <v>3096</v>
      </c>
      <c r="U633" s="19" t="s">
        <v>3097</v>
      </c>
      <c r="V633" s="12">
        <v>-35</v>
      </c>
      <c r="Z633" s="185"/>
    </row>
    <row r="634" spans="1:26" ht="89.45" customHeight="1">
      <c r="A634" s="126">
        <v>618</v>
      </c>
      <c r="B634" s="137" t="str">
        <f t="shared" si="36"/>
        <v>фото</v>
      </c>
      <c r="C634" s="1"/>
      <c r="D634" s="82">
        <v>4789</v>
      </c>
      <c r="E634" s="83" t="s">
        <v>1904</v>
      </c>
      <c r="F634" s="84" t="s">
        <v>1554</v>
      </c>
      <c r="G634" s="85" t="s">
        <v>709</v>
      </c>
      <c r="H634" s="146" t="s">
        <v>529</v>
      </c>
      <c r="I634" s="146" t="s">
        <v>1249</v>
      </c>
      <c r="J634" s="86">
        <v>1906.6</v>
      </c>
      <c r="K634" s="109">
        <v>1</v>
      </c>
      <c r="L634" s="75"/>
      <c r="M634" s="107">
        <f t="shared" si="37"/>
        <v>0</v>
      </c>
      <c r="N634" s="108" t="s">
        <v>694</v>
      </c>
      <c r="O634" s="129">
        <v>2115001047898</v>
      </c>
      <c r="P634" s="155"/>
      <c r="Q634" s="155"/>
      <c r="R634" s="18" t="s">
        <v>1904</v>
      </c>
      <c r="S634" s="18"/>
      <c r="T634" s="2" t="s">
        <v>2017</v>
      </c>
      <c r="U634" s="19" t="s">
        <v>1639</v>
      </c>
      <c r="V634" s="12">
        <v>-34</v>
      </c>
      <c r="Z634" s="185"/>
    </row>
    <row r="635" spans="1:26" ht="89.45" customHeight="1">
      <c r="A635" s="126">
        <v>619</v>
      </c>
      <c r="B635" s="137" t="str">
        <f t="shared" si="36"/>
        <v>фото</v>
      </c>
      <c r="C635" s="137"/>
      <c r="D635" s="82">
        <v>4790</v>
      </c>
      <c r="E635" s="83" t="s">
        <v>1905</v>
      </c>
      <c r="F635" s="84" t="s">
        <v>1554</v>
      </c>
      <c r="G635" s="85" t="s">
        <v>1906</v>
      </c>
      <c r="H635" s="146" t="s">
        <v>529</v>
      </c>
      <c r="I635" s="146" t="s">
        <v>1249</v>
      </c>
      <c r="J635" s="86">
        <v>1906.6</v>
      </c>
      <c r="K635" s="109">
        <v>1</v>
      </c>
      <c r="L635" s="75"/>
      <c r="M635" s="107">
        <f t="shared" si="37"/>
        <v>0</v>
      </c>
      <c r="N635" s="108" t="s">
        <v>694</v>
      </c>
      <c r="O635" s="129">
        <v>2115001047904</v>
      </c>
      <c r="P635" s="155"/>
      <c r="Q635" s="155"/>
      <c r="R635" s="18" t="s">
        <v>1905</v>
      </c>
      <c r="S635" s="18"/>
      <c r="T635" s="2" t="s">
        <v>2018</v>
      </c>
      <c r="U635" s="19" t="s">
        <v>1688</v>
      </c>
      <c r="V635" s="12">
        <v>-34</v>
      </c>
      <c r="Z635" s="185"/>
    </row>
    <row r="636" spans="1:26" ht="74.099999999999994" customHeight="1">
      <c r="A636" s="126">
        <v>620</v>
      </c>
      <c r="B636" s="137" t="str">
        <f t="shared" si="36"/>
        <v>фото</v>
      </c>
      <c r="C636" s="1"/>
      <c r="D636" s="82">
        <v>5003</v>
      </c>
      <c r="E636" s="83" t="s">
        <v>2301</v>
      </c>
      <c r="F636" s="84" t="s">
        <v>1554</v>
      </c>
      <c r="G636" s="85" t="s">
        <v>2302</v>
      </c>
      <c r="H636" s="146" t="s">
        <v>416</v>
      </c>
      <c r="I636" s="184" t="s">
        <v>1255</v>
      </c>
      <c r="J636" s="86">
        <v>646.5</v>
      </c>
      <c r="K636" s="109">
        <v>5</v>
      </c>
      <c r="L636" s="75"/>
      <c r="M636" s="107">
        <f t="shared" si="37"/>
        <v>0</v>
      </c>
      <c r="N636" s="108" t="s">
        <v>694</v>
      </c>
      <c r="O636" s="129">
        <v>4607109942079</v>
      </c>
      <c r="P636" s="155"/>
      <c r="Q636" s="155"/>
      <c r="R636" s="18" t="s">
        <v>2352</v>
      </c>
      <c r="S636" s="18"/>
      <c r="T636" s="2" t="s">
        <v>3098</v>
      </c>
      <c r="U636" s="19">
        <v>200</v>
      </c>
      <c r="V636" s="12">
        <v>-34</v>
      </c>
      <c r="Z636" s="185"/>
    </row>
    <row r="637" spans="1:26" ht="74.099999999999994" customHeight="1">
      <c r="A637" s="126">
        <v>621</v>
      </c>
      <c r="B637" s="137" t="str">
        <f t="shared" si="36"/>
        <v>фото</v>
      </c>
      <c r="C637" s="1"/>
      <c r="D637" s="82">
        <v>3051</v>
      </c>
      <c r="E637" s="83" t="s">
        <v>2301</v>
      </c>
      <c r="F637" s="84" t="s">
        <v>1554</v>
      </c>
      <c r="G637" s="85" t="s">
        <v>2302</v>
      </c>
      <c r="H637" s="146" t="s">
        <v>529</v>
      </c>
      <c r="I637" s="146" t="s">
        <v>1249</v>
      </c>
      <c r="J637" s="86">
        <v>1619.2</v>
      </c>
      <c r="K637" s="109">
        <v>1</v>
      </c>
      <c r="L637" s="75"/>
      <c r="M637" s="107">
        <f t="shared" si="37"/>
        <v>0</v>
      </c>
      <c r="N637" s="108" t="s">
        <v>944</v>
      </c>
      <c r="O637" s="129">
        <v>2115001030517</v>
      </c>
      <c r="P637" s="155"/>
      <c r="Q637" s="155"/>
      <c r="R637" s="18" t="s">
        <v>2352</v>
      </c>
      <c r="S637" s="18"/>
      <c r="T637" s="2" t="s">
        <v>3098</v>
      </c>
      <c r="U637" s="19">
        <v>200</v>
      </c>
      <c r="V637" s="12">
        <v>-34</v>
      </c>
      <c r="Z637" s="185"/>
    </row>
    <row r="638" spans="1:26" ht="89.45" customHeight="1">
      <c r="A638" s="126">
        <v>622</v>
      </c>
      <c r="B638" s="137" t="str">
        <f t="shared" si="36"/>
        <v>фото</v>
      </c>
      <c r="C638" s="137"/>
      <c r="D638" s="82">
        <v>12753</v>
      </c>
      <c r="E638" s="83" t="s">
        <v>1566</v>
      </c>
      <c r="F638" s="84" t="s">
        <v>1554</v>
      </c>
      <c r="G638" s="85" t="s">
        <v>1567</v>
      </c>
      <c r="H638" s="146" t="s">
        <v>416</v>
      </c>
      <c r="I638" s="184" t="s">
        <v>1255</v>
      </c>
      <c r="J638" s="86">
        <v>646.5</v>
      </c>
      <c r="K638" s="109">
        <v>5</v>
      </c>
      <c r="L638" s="75"/>
      <c r="M638" s="107">
        <f t="shared" si="37"/>
        <v>0</v>
      </c>
      <c r="N638" s="108" t="s">
        <v>694</v>
      </c>
      <c r="O638" s="129">
        <v>4607109949375</v>
      </c>
      <c r="P638" s="155"/>
      <c r="Q638" s="155"/>
      <c r="R638" s="18" t="s">
        <v>1566</v>
      </c>
      <c r="S638" s="18"/>
      <c r="T638" s="2" t="s">
        <v>1653</v>
      </c>
      <c r="U638" s="19" t="s">
        <v>95</v>
      </c>
      <c r="V638" s="12">
        <v>-34</v>
      </c>
      <c r="Z638" s="185"/>
    </row>
    <row r="639" spans="1:26" ht="89.45" customHeight="1">
      <c r="A639" s="126">
        <v>623</v>
      </c>
      <c r="B639" s="137" t="str">
        <f t="shared" si="36"/>
        <v>фото</v>
      </c>
      <c r="C639" s="1"/>
      <c r="D639" s="82">
        <v>9481</v>
      </c>
      <c r="E639" s="83" t="s">
        <v>1566</v>
      </c>
      <c r="F639" s="84" t="s">
        <v>1554</v>
      </c>
      <c r="G639" s="85" t="s">
        <v>1567</v>
      </c>
      <c r="H639" s="146" t="s">
        <v>529</v>
      </c>
      <c r="I639" s="146" t="s">
        <v>1249</v>
      </c>
      <c r="J639" s="86">
        <v>1619.2</v>
      </c>
      <c r="K639" s="109">
        <v>1</v>
      </c>
      <c r="L639" s="75"/>
      <c r="M639" s="107">
        <f t="shared" si="37"/>
        <v>0</v>
      </c>
      <c r="N639" s="108" t="s">
        <v>944</v>
      </c>
      <c r="O639" s="129">
        <v>2115001094816</v>
      </c>
      <c r="P639" s="155"/>
      <c r="Q639" s="155"/>
      <c r="R639" s="18" t="s">
        <v>1566</v>
      </c>
      <c r="S639" s="18"/>
      <c r="T639" s="2" t="s">
        <v>1653</v>
      </c>
      <c r="U639" s="19" t="s">
        <v>95</v>
      </c>
      <c r="V639" s="12">
        <v>-34</v>
      </c>
      <c r="Z639" s="185"/>
    </row>
    <row r="640" spans="1:26" ht="89.45" customHeight="1">
      <c r="A640" s="126">
        <v>624</v>
      </c>
      <c r="B640" s="137" t="str">
        <f t="shared" si="36"/>
        <v>фото</v>
      </c>
      <c r="C640" s="1"/>
      <c r="D640" s="82">
        <v>16646</v>
      </c>
      <c r="E640" s="83" t="s">
        <v>1568</v>
      </c>
      <c r="F640" s="84" t="s">
        <v>1554</v>
      </c>
      <c r="G640" s="85" t="s">
        <v>1569</v>
      </c>
      <c r="H640" s="146" t="s">
        <v>416</v>
      </c>
      <c r="I640" s="184" t="s">
        <v>1255</v>
      </c>
      <c r="J640" s="86">
        <v>720.5</v>
      </c>
      <c r="K640" s="109">
        <v>5</v>
      </c>
      <c r="L640" s="75"/>
      <c r="M640" s="107">
        <f t="shared" si="37"/>
        <v>0</v>
      </c>
      <c r="N640" s="108"/>
      <c r="O640" s="129">
        <v>4607109912430</v>
      </c>
      <c r="P640" s="155"/>
      <c r="Q640" s="155"/>
      <c r="R640" s="18" t="s">
        <v>1568</v>
      </c>
      <c r="S640" s="18"/>
      <c r="T640" s="2" t="s">
        <v>1654</v>
      </c>
      <c r="U640" s="19" t="s">
        <v>1655</v>
      </c>
      <c r="V640" s="12">
        <v>-34</v>
      </c>
      <c r="Z640" s="185"/>
    </row>
    <row r="641" spans="1:26" ht="89.45" customHeight="1">
      <c r="A641" s="126">
        <v>625</v>
      </c>
      <c r="B641" s="137" t="str">
        <f t="shared" si="36"/>
        <v>фото</v>
      </c>
      <c r="C641" s="1"/>
      <c r="D641" s="82">
        <v>16647</v>
      </c>
      <c r="E641" s="83" t="s">
        <v>2858</v>
      </c>
      <c r="F641" s="84" t="s">
        <v>1554</v>
      </c>
      <c r="G641" s="85" t="s">
        <v>2859</v>
      </c>
      <c r="H641" s="146" t="s">
        <v>416</v>
      </c>
      <c r="I641" s="184" t="s">
        <v>1255</v>
      </c>
      <c r="J641" s="86">
        <v>693.1</v>
      </c>
      <c r="K641" s="109">
        <v>5</v>
      </c>
      <c r="L641" s="75"/>
      <c r="M641" s="107">
        <f t="shared" si="37"/>
        <v>0</v>
      </c>
      <c r="N641" s="108" t="s">
        <v>944</v>
      </c>
      <c r="O641" s="129">
        <v>4607109912423</v>
      </c>
      <c r="P641" s="155"/>
      <c r="Q641" s="155"/>
      <c r="R641" s="18" t="s">
        <v>2858</v>
      </c>
      <c r="S641" s="18"/>
      <c r="T641" s="2" t="s">
        <v>3099</v>
      </c>
      <c r="U641" s="19" t="s">
        <v>1690</v>
      </c>
      <c r="V641" s="12">
        <v>-34</v>
      </c>
      <c r="Z641" s="185"/>
    </row>
    <row r="642" spans="1:26" ht="89.45" customHeight="1">
      <c r="A642" s="126">
        <v>626</v>
      </c>
      <c r="B642" s="137" t="str">
        <f t="shared" si="36"/>
        <v>фото</v>
      </c>
      <c r="C642" s="1"/>
      <c r="D642" s="82">
        <v>10884</v>
      </c>
      <c r="E642" s="83" t="s">
        <v>1570</v>
      </c>
      <c r="F642" s="84" t="s">
        <v>1554</v>
      </c>
      <c r="G642" s="85" t="s">
        <v>1571</v>
      </c>
      <c r="H642" s="146" t="s">
        <v>416</v>
      </c>
      <c r="I642" s="184" t="s">
        <v>1255</v>
      </c>
      <c r="J642" s="86">
        <v>693.1</v>
      </c>
      <c r="K642" s="109">
        <v>5</v>
      </c>
      <c r="L642" s="75"/>
      <c r="M642" s="107">
        <f t="shared" si="37"/>
        <v>0</v>
      </c>
      <c r="N642" s="108"/>
      <c r="O642" s="129">
        <v>4607109924631</v>
      </c>
      <c r="P642" s="155"/>
      <c r="Q642" s="155"/>
      <c r="R642" s="18" t="s">
        <v>1656</v>
      </c>
      <c r="S642" s="18"/>
      <c r="T642" s="2" t="s">
        <v>1657</v>
      </c>
      <c r="U642" s="19">
        <v>200</v>
      </c>
      <c r="V642" s="12">
        <v>-35</v>
      </c>
      <c r="Z642" s="185"/>
    </row>
    <row r="643" spans="1:26" ht="89.45" customHeight="1">
      <c r="A643" s="126">
        <v>627</v>
      </c>
      <c r="B643" s="137" t="str">
        <f t="shared" si="36"/>
        <v>фото</v>
      </c>
      <c r="C643" s="1"/>
      <c r="D643" s="82">
        <v>12754</v>
      </c>
      <c r="E643" s="83" t="s">
        <v>2860</v>
      </c>
      <c r="F643" s="84" t="s">
        <v>1554</v>
      </c>
      <c r="G643" s="85" t="s">
        <v>2861</v>
      </c>
      <c r="H643" s="146" t="s">
        <v>416</v>
      </c>
      <c r="I643" s="184" t="s">
        <v>1255</v>
      </c>
      <c r="J643" s="86">
        <v>756</v>
      </c>
      <c r="K643" s="109">
        <v>5</v>
      </c>
      <c r="L643" s="75"/>
      <c r="M643" s="107">
        <f t="shared" si="37"/>
        <v>0</v>
      </c>
      <c r="N643" s="108" t="s">
        <v>944</v>
      </c>
      <c r="O643" s="129">
        <v>4607109940792</v>
      </c>
      <c r="P643" s="155"/>
      <c r="Q643" s="155"/>
      <c r="R643" s="18" t="s">
        <v>2860</v>
      </c>
      <c r="S643" s="18"/>
      <c r="T643" s="2" t="s">
        <v>3100</v>
      </c>
      <c r="U643" s="19" t="s">
        <v>179</v>
      </c>
      <c r="V643" s="12">
        <v>-34</v>
      </c>
      <c r="Z643" s="185"/>
    </row>
    <row r="644" spans="1:26" ht="89.45" customHeight="1">
      <c r="A644" s="126">
        <v>628</v>
      </c>
      <c r="B644" s="137" t="str">
        <f t="shared" si="36"/>
        <v>фото</v>
      </c>
      <c r="C644" s="1"/>
      <c r="D644" s="82">
        <v>4349</v>
      </c>
      <c r="E644" s="83" t="s">
        <v>2860</v>
      </c>
      <c r="F644" s="84" t="s">
        <v>1554</v>
      </c>
      <c r="G644" s="85" t="s">
        <v>2861</v>
      </c>
      <c r="H644" s="146" t="s">
        <v>529</v>
      </c>
      <c r="I644" s="146" t="s">
        <v>1249</v>
      </c>
      <c r="J644" s="86">
        <v>1728.7</v>
      </c>
      <c r="K644" s="109">
        <v>1</v>
      </c>
      <c r="L644" s="75"/>
      <c r="M644" s="107">
        <f t="shared" si="37"/>
        <v>0</v>
      </c>
      <c r="N644" s="108" t="s">
        <v>944</v>
      </c>
      <c r="O644" s="129">
        <v>2115001043494</v>
      </c>
      <c r="P644" s="155"/>
      <c r="Q644" s="155"/>
      <c r="R644" s="18" t="s">
        <v>2860</v>
      </c>
      <c r="S644" s="18"/>
      <c r="T644" s="2" t="s">
        <v>3100</v>
      </c>
      <c r="U644" s="19" t="s">
        <v>179</v>
      </c>
      <c r="V644" s="12">
        <v>-34</v>
      </c>
      <c r="Z644" s="185"/>
    </row>
    <row r="645" spans="1:26" ht="89.45" customHeight="1">
      <c r="A645" s="126">
        <v>629</v>
      </c>
      <c r="B645" s="137" t="str">
        <f t="shared" si="36"/>
        <v>фото</v>
      </c>
      <c r="C645" s="1"/>
      <c r="D645" s="82">
        <v>11742</v>
      </c>
      <c r="E645" s="83" t="s">
        <v>2303</v>
      </c>
      <c r="F645" s="84" t="s">
        <v>1554</v>
      </c>
      <c r="G645" s="85" t="s">
        <v>2304</v>
      </c>
      <c r="H645" s="146" t="s">
        <v>416</v>
      </c>
      <c r="I645" s="184" t="s">
        <v>1255</v>
      </c>
      <c r="J645" s="86">
        <v>994.2</v>
      </c>
      <c r="K645" s="109">
        <v>5</v>
      </c>
      <c r="L645" s="75"/>
      <c r="M645" s="107">
        <f t="shared" si="37"/>
        <v>0</v>
      </c>
      <c r="N645" s="108"/>
      <c r="O645" s="129">
        <v>4607109963173</v>
      </c>
      <c r="P645" s="155"/>
      <c r="Q645" s="155"/>
      <c r="R645" s="18" t="s">
        <v>2303</v>
      </c>
      <c r="S645" s="18"/>
      <c r="T645" s="2" t="s">
        <v>2353</v>
      </c>
      <c r="U645" s="19" t="s">
        <v>2354</v>
      </c>
      <c r="V645" s="12">
        <v>-34</v>
      </c>
      <c r="Z645" s="185"/>
    </row>
    <row r="646" spans="1:26" ht="89.45" customHeight="1">
      <c r="A646" s="126">
        <v>630</v>
      </c>
      <c r="B646" s="137" t="str">
        <f t="shared" si="36"/>
        <v>фото</v>
      </c>
      <c r="C646" s="1"/>
      <c r="D646" s="82">
        <v>13616</v>
      </c>
      <c r="E646" s="83" t="s">
        <v>2303</v>
      </c>
      <c r="F646" s="84" t="s">
        <v>1554</v>
      </c>
      <c r="G646" s="85" t="s">
        <v>2862</v>
      </c>
      <c r="H646" s="146" t="s">
        <v>529</v>
      </c>
      <c r="I646" s="146" t="s">
        <v>1249</v>
      </c>
      <c r="J646" s="86">
        <v>1865.5</v>
      </c>
      <c r="K646" s="109">
        <v>1</v>
      </c>
      <c r="L646" s="75"/>
      <c r="M646" s="107">
        <f t="shared" si="37"/>
        <v>0</v>
      </c>
      <c r="N646" s="108" t="s">
        <v>944</v>
      </c>
      <c r="O646" s="129">
        <v>2115001136165</v>
      </c>
      <c r="P646" s="155"/>
      <c r="Q646" s="155"/>
      <c r="R646" s="18" t="s">
        <v>2303</v>
      </c>
      <c r="S646" s="18"/>
      <c r="T646" s="2" t="s">
        <v>2353</v>
      </c>
      <c r="U646" s="19" t="s">
        <v>2354</v>
      </c>
      <c r="V646" s="12">
        <v>-34</v>
      </c>
      <c r="Z646" s="185"/>
    </row>
    <row r="647" spans="1:26" ht="89.45" customHeight="1">
      <c r="A647" s="126">
        <v>631</v>
      </c>
      <c r="B647" s="137" t="str">
        <f t="shared" si="36"/>
        <v>фото</v>
      </c>
      <c r="C647" s="1"/>
      <c r="D647" s="82">
        <v>6083</v>
      </c>
      <c r="E647" s="83" t="s">
        <v>2305</v>
      </c>
      <c r="F647" s="84" t="s">
        <v>1554</v>
      </c>
      <c r="G647" s="85" t="s">
        <v>2306</v>
      </c>
      <c r="H647" s="146" t="s">
        <v>416</v>
      </c>
      <c r="I647" s="184" t="s">
        <v>1255</v>
      </c>
      <c r="J647" s="86">
        <v>994.2</v>
      </c>
      <c r="K647" s="109">
        <v>5</v>
      </c>
      <c r="L647" s="75"/>
      <c r="M647" s="107">
        <f t="shared" si="37"/>
        <v>0</v>
      </c>
      <c r="N647" s="108"/>
      <c r="O647" s="129">
        <v>4607109950128</v>
      </c>
      <c r="P647" s="155"/>
      <c r="Q647" s="155"/>
      <c r="R647" s="18" t="s">
        <v>2305</v>
      </c>
      <c r="S647" s="18"/>
      <c r="T647" s="2" t="s">
        <v>2355</v>
      </c>
      <c r="U647" s="19" t="s">
        <v>2354</v>
      </c>
      <c r="V647" s="12">
        <v>-34</v>
      </c>
      <c r="Z647" s="185"/>
    </row>
    <row r="648" spans="1:26" ht="89.45" customHeight="1">
      <c r="A648" s="126">
        <v>632</v>
      </c>
      <c r="B648" s="137" t="str">
        <f t="shared" si="36"/>
        <v>фото</v>
      </c>
      <c r="C648" s="1"/>
      <c r="D648" s="82">
        <v>16500</v>
      </c>
      <c r="E648" s="83" t="s">
        <v>2305</v>
      </c>
      <c r="F648" s="84" t="s">
        <v>1554</v>
      </c>
      <c r="G648" s="85" t="s">
        <v>2863</v>
      </c>
      <c r="H648" s="146" t="s">
        <v>529</v>
      </c>
      <c r="I648" s="146" t="s">
        <v>1249</v>
      </c>
      <c r="J648" s="86">
        <v>1865.5</v>
      </c>
      <c r="K648" s="109">
        <v>1</v>
      </c>
      <c r="L648" s="75"/>
      <c r="M648" s="107">
        <f t="shared" si="37"/>
        <v>0</v>
      </c>
      <c r="N648" s="108" t="s">
        <v>944</v>
      </c>
      <c r="O648" s="129">
        <v>2115001165004</v>
      </c>
      <c r="P648" s="155"/>
      <c r="Q648" s="155"/>
      <c r="R648" s="18" t="s">
        <v>2305</v>
      </c>
      <c r="S648" s="18"/>
      <c r="T648" s="2" t="s">
        <v>2355</v>
      </c>
      <c r="U648" s="19" t="s">
        <v>2354</v>
      </c>
      <c r="V648" s="12">
        <v>-34</v>
      </c>
      <c r="Z648" s="185"/>
    </row>
    <row r="649" spans="1:26" ht="89.45" customHeight="1">
      <c r="A649" s="126">
        <v>633</v>
      </c>
      <c r="B649" s="137" t="str">
        <f t="shared" si="36"/>
        <v>фото</v>
      </c>
      <c r="C649" s="137"/>
      <c r="D649" s="82">
        <v>5573</v>
      </c>
      <c r="E649" s="83" t="s">
        <v>1572</v>
      </c>
      <c r="F649" s="84" t="s">
        <v>1554</v>
      </c>
      <c r="G649" s="85" t="s">
        <v>1573</v>
      </c>
      <c r="H649" s="146" t="s">
        <v>416</v>
      </c>
      <c r="I649" s="184" t="s">
        <v>1255</v>
      </c>
      <c r="J649" s="86">
        <v>857.3</v>
      </c>
      <c r="K649" s="109">
        <v>5</v>
      </c>
      <c r="L649" s="75"/>
      <c r="M649" s="107">
        <f t="shared" si="37"/>
        <v>0</v>
      </c>
      <c r="N649" s="108"/>
      <c r="O649" s="129">
        <v>4607109934272</v>
      </c>
      <c r="P649" s="155"/>
      <c r="Q649" s="155"/>
      <c r="R649" s="18" t="s">
        <v>1572</v>
      </c>
      <c r="S649" s="18"/>
      <c r="T649" s="2" t="s">
        <v>1658</v>
      </c>
      <c r="U649" s="19">
        <v>200</v>
      </c>
      <c r="V649" s="12">
        <v>-34</v>
      </c>
      <c r="Z649" s="185"/>
    </row>
    <row r="650" spans="1:26" ht="89.45" customHeight="1">
      <c r="A650" s="126">
        <v>634</v>
      </c>
      <c r="B650" s="137" t="str">
        <f t="shared" si="36"/>
        <v>фото</v>
      </c>
      <c r="C650" s="1"/>
      <c r="D650" s="82">
        <v>7172</v>
      </c>
      <c r="E650" s="83" t="s">
        <v>1572</v>
      </c>
      <c r="F650" s="84" t="s">
        <v>1554</v>
      </c>
      <c r="G650" s="85" t="s">
        <v>1573</v>
      </c>
      <c r="H650" s="146" t="s">
        <v>529</v>
      </c>
      <c r="I650" s="146" t="s">
        <v>1249</v>
      </c>
      <c r="J650" s="86">
        <v>1728.7</v>
      </c>
      <c r="K650" s="109">
        <v>1</v>
      </c>
      <c r="L650" s="75"/>
      <c r="M650" s="107">
        <f t="shared" si="37"/>
        <v>0</v>
      </c>
      <c r="N650" s="108" t="s">
        <v>944</v>
      </c>
      <c r="O650" s="129">
        <v>2115001071725</v>
      </c>
      <c r="P650" s="155"/>
      <c r="Q650" s="155"/>
      <c r="R650" s="18" t="s">
        <v>1572</v>
      </c>
      <c r="S650" s="18"/>
      <c r="T650" s="2" t="s">
        <v>1658</v>
      </c>
      <c r="U650" s="19">
        <v>200</v>
      </c>
      <c r="V650" s="12">
        <v>-34</v>
      </c>
      <c r="Z650" s="185"/>
    </row>
    <row r="651" spans="1:26" ht="89.45" customHeight="1">
      <c r="A651" s="126">
        <v>635</v>
      </c>
      <c r="B651" s="137" t="str">
        <f t="shared" si="36"/>
        <v>фото</v>
      </c>
      <c r="C651" s="1"/>
      <c r="D651" s="82">
        <v>2984</v>
      </c>
      <c r="E651" s="83" t="s">
        <v>2864</v>
      </c>
      <c r="F651" s="84" t="s">
        <v>1554</v>
      </c>
      <c r="G651" s="85" t="s">
        <v>2865</v>
      </c>
      <c r="H651" s="146" t="s">
        <v>529</v>
      </c>
      <c r="I651" s="146" t="s">
        <v>1249</v>
      </c>
      <c r="J651" s="86">
        <v>1728.7</v>
      </c>
      <c r="K651" s="109">
        <v>1</v>
      </c>
      <c r="L651" s="75"/>
      <c r="M651" s="107">
        <f t="shared" si="37"/>
        <v>0</v>
      </c>
      <c r="N651" s="108" t="s">
        <v>944</v>
      </c>
      <c r="O651" s="129">
        <v>2115001029849</v>
      </c>
      <c r="P651" s="155"/>
      <c r="Q651" s="155"/>
      <c r="R651" s="18" t="s">
        <v>3101</v>
      </c>
      <c r="S651" s="18"/>
      <c r="T651" s="2" t="s">
        <v>3102</v>
      </c>
      <c r="U651" s="19" t="s">
        <v>3103</v>
      </c>
      <c r="V651" s="12">
        <v>-35</v>
      </c>
      <c r="Z651" s="185"/>
    </row>
    <row r="652" spans="1:26" ht="89.45" customHeight="1">
      <c r="A652" s="126">
        <v>636</v>
      </c>
      <c r="B652" s="137" t="str">
        <f t="shared" si="36"/>
        <v>фото</v>
      </c>
      <c r="C652" s="1"/>
      <c r="D652" s="82">
        <v>2429</v>
      </c>
      <c r="E652" s="83" t="s">
        <v>2307</v>
      </c>
      <c r="F652" s="84" t="s">
        <v>1554</v>
      </c>
      <c r="G652" s="85" t="s">
        <v>2308</v>
      </c>
      <c r="H652" s="146" t="s">
        <v>416</v>
      </c>
      <c r="I652" s="184" t="s">
        <v>1255</v>
      </c>
      <c r="J652" s="86">
        <v>646.5</v>
      </c>
      <c r="K652" s="109">
        <v>5</v>
      </c>
      <c r="L652" s="75"/>
      <c r="M652" s="107">
        <f t="shared" si="37"/>
        <v>0</v>
      </c>
      <c r="N652" s="108"/>
      <c r="O652" s="129">
        <v>4607109951231</v>
      </c>
      <c r="P652" s="155"/>
      <c r="Q652" s="155"/>
      <c r="R652" s="18" t="s">
        <v>2307</v>
      </c>
      <c r="S652" s="18"/>
      <c r="T652" s="2" t="s">
        <v>2356</v>
      </c>
      <c r="U652" s="19">
        <v>200</v>
      </c>
      <c r="V652" s="12">
        <v>-34</v>
      </c>
      <c r="Z652" s="185"/>
    </row>
    <row r="653" spans="1:26" ht="89.45" customHeight="1">
      <c r="A653" s="126">
        <v>637</v>
      </c>
      <c r="B653" s="137" t="str">
        <f t="shared" ref="B653:C716" si="39">HYPERLINK("https://www.gardenbulbs.ru/images/Bushes_CL/thumbnails/"&amp;R653&amp;".jpg","фото")</f>
        <v>фото</v>
      </c>
      <c r="C653" s="1"/>
      <c r="D653" s="82">
        <v>9494</v>
      </c>
      <c r="E653" s="83" t="s">
        <v>2307</v>
      </c>
      <c r="F653" s="84" t="s">
        <v>1554</v>
      </c>
      <c r="G653" s="85" t="s">
        <v>2866</v>
      </c>
      <c r="H653" s="146" t="s">
        <v>529</v>
      </c>
      <c r="I653" s="146" t="s">
        <v>1249</v>
      </c>
      <c r="J653" s="86">
        <v>1619.2</v>
      </c>
      <c r="K653" s="109">
        <v>1</v>
      </c>
      <c r="L653" s="75"/>
      <c r="M653" s="107">
        <f t="shared" ref="M653:M716" si="40">IFERROR(L653*J653,0)</f>
        <v>0</v>
      </c>
      <c r="N653" s="108" t="s">
        <v>944</v>
      </c>
      <c r="O653" s="129">
        <v>2115001094946</v>
      </c>
      <c r="P653" s="155"/>
      <c r="Q653" s="155"/>
      <c r="R653" s="18" t="s">
        <v>2307</v>
      </c>
      <c r="S653" s="18"/>
      <c r="T653" s="2" t="s">
        <v>2356</v>
      </c>
      <c r="U653" s="19">
        <v>200</v>
      </c>
      <c r="V653" s="12">
        <v>-34</v>
      </c>
      <c r="Z653" s="185"/>
    </row>
    <row r="654" spans="1:26" ht="89.45" customHeight="1">
      <c r="A654" s="126">
        <v>638</v>
      </c>
      <c r="B654" s="137" t="str">
        <f t="shared" si="39"/>
        <v>фото</v>
      </c>
      <c r="C654" s="137"/>
      <c r="D654" s="82">
        <v>7024</v>
      </c>
      <c r="E654" s="83" t="s">
        <v>1878</v>
      </c>
      <c r="F654" s="84" t="s">
        <v>1554</v>
      </c>
      <c r="G654" s="85" t="s">
        <v>1879</v>
      </c>
      <c r="H654" s="146" t="s">
        <v>529</v>
      </c>
      <c r="I654" s="146" t="s">
        <v>1249</v>
      </c>
      <c r="J654" s="86">
        <v>1756.1</v>
      </c>
      <c r="K654" s="109">
        <v>1</v>
      </c>
      <c r="L654" s="75"/>
      <c r="M654" s="107">
        <f t="shared" si="40"/>
        <v>0</v>
      </c>
      <c r="N654" s="108" t="s">
        <v>694</v>
      </c>
      <c r="O654" s="129">
        <v>2115001070247</v>
      </c>
      <c r="P654" s="155"/>
      <c r="Q654" s="155"/>
      <c r="R654" s="18" t="s">
        <v>1944</v>
      </c>
      <c r="S654" s="18"/>
      <c r="T654" s="2" t="s">
        <v>2005</v>
      </c>
      <c r="U654" s="19" t="s">
        <v>95</v>
      </c>
      <c r="V654" s="12">
        <v>-34</v>
      </c>
      <c r="Z654" s="185"/>
    </row>
    <row r="655" spans="1:26" ht="89.45" customHeight="1">
      <c r="A655" s="126">
        <v>639</v>
      </c>
      <c r="B655" s="137" t="str">
        <f t="shared" si="39"/>
        <v>фото</v>
      </c>
      <c r="C655" s="137"/>
      <c r="D655" s="82">
        <v>7362</v>
      </c>
      <c r="E655" s="83" t="s">
        <v>2867</v>
      </c>
      <c r="F655" s="84" t="s">
        <v>1554</v>
      </c>
      <c r="G655" s="85" t="s">
        <v>2868</v>
      </c>
      <c r="H655" s="146" t="s">
        <v>416</v>
      </c>
      <c r="I655" s="184" t="s">
        <v>1255</v>
      </c>
      <c r="J655" s="86">
        <v>920.2</v>
      </c>
      <c r="K655" s="109">
        <v>5</v>
      </c>
      <c r="L655" s="75"/>
      <c r="M655" s="107">
        <f t="shared" si="40"/>
        <v>0</v>
      </c>
      <c r="N655" s="108" t="s">
        <v>944</v>
      </c>
      <c r="O655" s="129">
        <v>4607109979075</v>
      </c>
      <c r="P655" s="155"/>
      <c r="Q655" s="155"/>
      <c r="R655" s="18" t="s">
        <v>3104</v>
      </c>
      <c r="S655" s="18"/>
      <c r="T655" s="2" t="s">
        <v>3105</v>
      </c>
      <c r="U655" s="19" t="s">
        <v>95</v>
      </c>
      <c r="V655" s="12">
        <v>-34</v>
      </c>
      <c r="Z655" s="185"/>
    </row>
    <row r="656" spans="1:26" ht="89.45" customHeight="1">
      <c r="A656" s="126">
        <v>640</v>
      </c>
      <c r="B656" s="137" t="str">
        <f t="shared" si="39"/>
        <v>фото</v>
      </c>
      <c r="C656" s="137" t="str">
        <f t="shared" ref="C656" si="41">HYPERLINK("https://www.gardenbulbs.ru/images/Bushes_CL/thumbnails/"&amp;S656&amp;".jpg","фото")</f>
        <v>фото</v>
      </c>
      <c r="D656" s="82">
        <v>14379</v>
      </c>
      <c r="E656" s="83" t="s">
        <v>1574</v>
      </c>
      <c r="F656" s="84" t="s">
        <v>1554</v>
      </c>
      <c r="G656" s="85" t="s">
        <v>1575</v>
      </c>
      <c r="H656" s="146" t="s">
        <v>416</v>
      </c>
      <c r="I656" s="184" t="s">
        <v>1255</v>
      </c>
      <c r="J656" s="86">
        <v>646.5</v>
      </c>
      <c r="K656" s="109">
        <v>5</v>
      </c>
      <c r="L656" s="75"/>
      <c r="M656" s="107">
        <f t="shared" si="40"/>
        <v>0</v>
      </c>
      <c r="N656" s="108"/>
      <c r="O656" s="129">
        <v>4607109916292</v>
      </c>
      <c r="P656" s="155"/>
      <c r="Q656" s="155"/>
      <c r="R656" s="18" t="s">
        <v>1659</v>
      </c>
      <c r="S656" s="18" t="s">
        <v>1659</v>
      </c>
      <c r="T656" s="2" t="s">
        <v>1660</v>
      </c>
      <c r="U656" s="19" t="s">
        <v>179</v>
      </c>
      <c r="V656" s="12">
        <v>-34</v>
      </c>
      <c r="Z656" s="185"/>
    </row>
    <row r="657" spans="1:26" ht="89.45" customHeight="1">
      <c r="A657" s="126">
        <v>641</v>
      </c>
      <c r="B657" s="137" t="str">
        <f t="shared" si="39"/>
        <v>фото</v>
      </c>
      <c r="C657" s="137"/>
      <c r="D657" s="82">
        <v>12757</v>
      </c>
      <c r="E657" s="83" t="s">
        <v>2869</v>
      </c>
      <c r="F657" s="84" t="s">
        <v>1554</v>
      </c>
      <c r="G657" s="85" t="s">
        <v>2870</v>
      </c>
      <c r="H657" s="146" t="s">
        <v>416</v>
      </c>
      <c r="I657" s="184" t="s">
        <v>1255</v>
      </c>
      <c r="J657" s="86">
        <v>646.5</v>
      </c>
      <c r="K657" s="109">
        <v>5</v>
      </c>
      <c r="L657" s="75"/>
      <c r="M657" s="107">
        <f t="shared" si="40"/>
        <v>0</v>
      </c>
      <c r="N657" s="108" t="s">
        <v>944</v>
      </c>
      <c r="O657" s="129">
        <v>4607109949115</v>
      </c>
      <c r="P657" s="155"/>
      <c r="Q657" s="155"/>
      <c r="R657" s="18" t="s">
        <v>2869</v>
      </c>
      <c r="S657" s="18"/>
      <c r="T657" s="2" t="s">
        <v>3106</v>
      </c>
      <c r="U657" s="19" t="s">
        <v>95</v>
      </c>
      <c r="V657" s="12">
        <v>-34</v>
      </c>
      <c r="Z657" s="185"/>
    </row>
    <row r="658" spans="1:26" ht="85.35" customHeight="1">
      <c r="A658" s="126">
        <v>642</v>
      </c>
      <c r="B658" s="137" t="str">
        <f t="shared" si="39"/>
        <v>фото</v>
      </c>
      <c r="C658" s="137"/>
      <c r="D658" s="82">
        <v>4827</v>
      </c>
      <c r="E658" s="83" t="s">
        <v>2871</v>
      </c>
      <c r="F658" s="84" t="s">
        <v>1554</v>
      </c>
      <c r="G658" s="85" t="s">
        <v>2872</v>
      </c>
      <c r="H658" s="146" t="s">
        <v>416</v>
      </c>
      <c r="I658" s="184" t="s">
        <v>1255</v>
      </c>
      <c r="J658" s="86">
        <v>756</v>
      </c>
      <c r="K658" s="109">
        <v>5</v>
      </c>
      <c r="L658" s="75"/>
      <c r="M658" s="107">
        <f t="shared" si="40"/>
        <v>0</v>
      </c>
      <c r="N658" s="108" t="s">
        <v>944</v>
      </c>
      <c r="O658" s="129">
        <v>4607109912645</v>
      </c>
      <c r="P658" s="155"/>
      <c r="Q658" s="155"/>
      <c r="R658" s="18" t="s">
        <v>2871</v>
      </c>
      <c r="S658" s="18"/>
      <c r="T658" s="2" t="s">
        <v>3107</v>
      </c>
      <c r="U658" s="19" t="s">
        <v>179</v>
      </c>
      <c r="V658" s="12">
        <v>-34</v>
      </c>
      <c r="Z658" s="185"/>
    </row>
    <row r="659" spans="1:26" ht="64.349999999999994" customHeight="1">
      <c r="A659" s="126">
        <v>643</v>
      </c>
      <c r="B659" s="137" t="str">
        <f t="shared" si="39"/>
        <v>фото</v>
      </c>
      <c r="C659" s="137" t="str">
        <f t="shared" si="39"/>
        <v>фото</v>
      </c>
      <c r="D659" s="82">
        <v>7324</v>
      </c>
      <c r="E659" s="83" t="s">
        <v>1880</v>
      </c>
      <c r="F659" s="84" t="s">
        <v>1554</v>
      </c>
      <c r="G659" s="85" t="s">
        <v>1881</v>
      </c>
      <c r="H659" s="146" t="s">
        <v>416</v>
      </c>
      <c r="I659" s="184" t="s">
        <v>1255</v>
      </c>
      <c r="J659" s="86">
        <v>947.6</v>
      </c>
      <c r="K659" s="109">
        <v>5</v>
      </c>
      <c r="L659" s="75"/>
      <c r="M659" s="107">
        <f t="shared" si="40"/>
        <v>0</v>
      </c>
      <c r="N659" s="108"/>
      <c r="O659" s="129">
        <v>4607109949689</v>
      </c>
      <c r="P659" s="155"/>
      <c r="Q659" s="155"/>
      <c r="R659" s="18" t="s">
        <v>1945</v>
      </c>
      <c r="S659" s="18" t="s">
        <v>1946</v>
      </c>
      <c r="T659" s="2" t="s">
        <v>2006</v>
      </c>
      <c r="U659" s="19" t="s">
        <v>159</v>
      </c>
      <c r="V659" s="12">
        <v>-35</v>
      </c>
      <c r="Z659" s="185"/>
    </row>
    <row r="660" spans="1:26" ht="77.650000000000006" customHeight="1">
      <c r="A660" s="126">
        <v>644</v>
      </c>
      <c r="B660" s="137" t="str">
        <f t="shared" si="39"/>
        <v>фото</v>
      </c>
      <c r="C660" s="137"/>
      <c r="D660" s="82">
        <v>3225</v>
      </c>
      <c r="E660" s="83" t="s">
        <v>2873</v>
      </c>
      <c r="F660" s="84" t="s">
        <v>1554</v>
      </c>
      <c r="G660" s="85" t="s">
        <v>2874</v>
      </c>
      <c r="H660" s="146" t="s">
        <v>529</v>
      </c>
      <c r="I660" s="146" t="s">
        <v>1249</v>
      </c>
      <c r="J660" s="86">
        <v>1619.2</v>
      </c>
      <c r="K660" s="109">
        <v>1</v>
      </c>
      <c r="L660" s="75"/>
      <c r="M660" s="107">
        <f t="shared" si="40"/>
        <v>0</v>
      </c>
      <c r="N660" s="108" t="s">
        <v>944</v>
      </c>
      <c r="O660" s="129">
        <v>2115001032252</v>
      </c>
      <c r="P660" s="155"/>
      <c r="Q660" s="155"/>
      <c r="R660" s="18" t="s">
        <v>3108</v>
      </c>
      <c r="S660" s="18"/>
      <c r="T660" s="2" t="s">
        <v>3109</v>
      </c>
      <c r="U660" s="19">
        <v>300</v>
      </c>
      <c r="V660" s="12">
        <v>-34</v>
      </c>
      <c r="Z660" s="185"/>
    </row>
    <row r="661" spans="1:26" ht="89.45" customHeight="1">
      <c r="A661" s="126">
        <v>645</v>
      </c>
      <c r="B661" s="137" t="str">
        <f t="shared" si="39"/>
        <v>фото</v>
      </c>
      <c r="C661" s="137" t="str">
        <f t="shared" si="39"/>
        <v>фото</v>
      </c>
      <c r="D661" s="82">
        <v>11040</v>
      </c>
      <c r="E661" s="83" t="s">
        <v>2331</v>
      </c>
      <c r="F661" s="84" t="s">
        <v>1554</v>
      </c>
      <c r="G661" s="85" t="s">
        <v>2332</v>
      </c>
      <c r="H661" s="146" t="s">
        <v>529</v>
      </c>
      <c r="I661" s="146" t="s">
        <v>1249</v>
      </c>
      <c r="J661" s="86">
        <v>1728.7</v>
      </c>
      <c r="K661" s="109">
        <v>1</v>
      </c>
      <c r="L661" s="75"/>
      <c r="M661" s="107">
        <f t="shared" si="40"/>
        <v>0</v>
      </c>
      <c r="N661" s="108" t="s">
        <v>694</v>
      </c>
      <c r="O661" s="129">
        <v>2115001110400</v>
      </c>
      <c r="P661" s="155"/>
      <c r="Q661" s="155"/>
      <c r="R661" s="18" t="s">
        <v>2371</v>
      </c>
      <c r="S661" s="18" t="s">
        <v>2372</v>
      </c>
      <c r="T661" s="2" t="s">
        <v>2373</v>
      </c>
      <c r="U661" s="19" t="s">
        <v>603</v>
      </c>
      <c r="V661" s="12">
        <v>-34</v>
      </c>
      <c r="Z661" s="185"/>
    </row>
    <row r="662" spans="1:26" ht="89.45" customHeight="1">
      <c r="A662" s="126">
        <v>646</v>
      </c>
      <c r="B662" s="137" t="str">
        <f t="shared" si="39"/>
        <v>фото</v>
      </c>
      <c r="C662" s="137"/>
      <c r="D662" s="82">
        <v>12758</v>
      </c>
      <c r="E662" s="83" t="s">
        <v>2309</v>
      </c>
      <c r="F662" s="84" t="s">
        <v>1554</v>
      </c>
      <c r="G662" s="85" t="s">
        <v>2310</v>
      </c>
      <c r="H662" s="146" t="s">
        <v>416</v>
      </c>
      <c r="I662" s="146" t="s">
        <v>1249</v>
      </c>
      <c r="J662" s="86">
        <v>799.3</v>
      </c>
      <c r="K662" s="109">
        <v>5</v>
      </c>
      <c r="L662" s="75"/>
      <c r="M662" s="107">
        <f t="shared" si="40"/>
        <v>0</v>
      </c>
      <c r="N662" s="108" t="s">
        <v>694</v>
      </c>
      <c r="O662" s="129">
        <v>2115001127583</v>
      </c>
      <c r="P662" s="155"/>
      <c r="Q662" s="155"/>
      <c r="R662" s="18" t="s">
        <v>2309</v>
      </c>
      <c r="S662" s="18"/>
      <c r="T662" s="2" t="s">
        <v>2357</v>
      </c>
      <c r="U662" s="19" t="s">
        <v>1454</v>
      </c>
      <c r="V662" s="12">
        <v>-34</v>
      </c>
      <c r="Z662" s="185"/>
    </row>
    <row r="663" spans="1:26" ht="89.45" customHeight="1">
      <c r="A663" s="126">
        <v>647</v>
      </c>
      <c r="B663" s="137" t="str">
        <f t="shared" si="39"/>
        <v>фото</v>
      </c>
      <c r="C663" s="137"/>
      <c r="D663" s="82">
        <v>14295</v>
      </c>
      <c r="E663" s="83" t="s">
        <v>2875</v>
      </c>
      <c r="F663" s="84" t="s">
        <v>1554</v>
      </c>
      <c r="G663" s="85" t="s">
        <v>2876</v>
      </c>
      <c r="H663" s="146" t="s">
        <v>416</v>
      </c>
      <c r="I663" s="184" t="s">
        <v>1255</v>
      </c>
      <c r="J663" s="86">
        <v>920.2</v>
      </c>
      <c r="K663" s="109">
        <v>5</v>
      </c>
      <c r="L663" s="75"/>
      <c r="M663" s="107">
        <f t="shared" si="40"/>
        <v>0</v>
      </c>
      <c r="N663" s="108" t="s">
        <v>944</v>
      </c>
      <c r="O663" s="129">
        <v>4607109948835</v>
      </c>
      <c r="P663" s="155"/>
      <c r="Q663" s="155"/>
      <c r="R663" s="18" t="s">
        <v>3110</v>
      </c>
      <c r="S663" s="18"/>
      <c r="T663" s="2" t="s">
        <v>3111</v>
      </c>
      <c r="U663" s="19">
        <v>300</v>
      </c>
      <c r="V663" s="12">
        <v>-34</v>
      </c>
      <c r="Z663" s="185"/>
    </row>
    <row r="664" spans="1:26" ht="89.45" customHeight="1">
      <c r="A664" s="126">
        <v>648</v>
      </c>
      <c r="B664" s="137" t="str">
        <f t="shared" si="39"/>
        <v>фото</v>
      </c>
      <c r="C664" s="137"/>
      <c r="D664" s="82">
        <v>5757</v>
      </c>
      <c r="E664" s="83" t="s">
        <v>2875</v>
      </c>
      <c r="F664" s="84" t="s">
        <v>1554</v>
      </c>
      <c r="G664" s="85" t="s">
        <v>2876</v>
      </c>
      <c r="H664" s="146" t="s">
        <v>529</v>
      </c>
      <c r="I664" s="146" t="s">
        <v>1249</v>
      </c>
      <c r="J664" s="86">
        <v>1756.1</v>
      </c>
      <c r="K664" s="109">
        <v>1</v>
      </c>
      <c r="L664" s="75"/>
      <c r="M664" s="107">
        <f t="shared" si="40"/>
        <v>0</v>
      </c>
      <c r="N664" s="108" t="s">
        <v>944</v>
      </c>
      <c r="O664" s="129">
        <v>2115001057576</v>
      </c>
      <c r="P664" s="155"/>
      <c r="Q664" s="155"/>
      <c r="R664" s="18" t="s">
        <v>3110</v>
      </c>
      <c r="S664" s="18"/>
      <c r="T664" s="2" t="s">
        <v>3111</v>
      </c>
      <c r="U664" s="19">
        <v>300</v>
      </c>
      <c r="V664" s="12">
        <v>-34</v>
      </c>
      <c r="Z664" s="185"/>
    </row>
    <row r="665" spans="1:26" ht="89.45" customHeight="1">
      <c r="A665" s="126">
        <v>649</v>
      </c>
      <c r="B665" s="137" t="str">
        <f t="shared" si="39"/>
        <v>фото</v>
      </c>
      <c r="C665" s="137"/>
      <c r="D665" s="82">
        <v>16648</v>
      </c>
      <c r="E665" s="83" t="s">
        <v>2877</v>
      </c>
      <c r="F665" s="84" t="s">
        <v>1554</v>
      </c>
      <c r="G665" s="85" t="s">
        <v>1908</v>
      </c>
      <c r="H665" s="146" t="s">
        <v>416</v>
      </c>
      <c r="I665" s="184" t="s">
        <v>1255</v>
      </c>
      <c r="J665" s="86">
        <v>920.2</v>
      </c>
      <c r="K665" s="109">
        <v>5</v>
      </c>
      <c r="L665" s="75"/>
      <c r="M665" s="107">
        <f t="shared" si="40"/>
        <v>0</v>
      </c>
      <c r="N665" s="108" t="s">
        <v>944</v>
      </c>
      <c r="O665" s="129">
        <v>4607109912416</v>
      </c>
      <c r="P665" s="155"/>
      <c r="Q665" s="155"/>
      <c r="R665" s="18" t="s">
        <v>1907</v>
      </c>
      <c r="S665" s="18"/>
      <c r="T665" s="2" t="s">
        <v>2019</v>
      </c>
      <c r="U665" s="19" t="s">
        <v>1639</v>
      </c>
      <c r="V665" s="12">
        <v>-34</v>
      </c>
      <c r="Z665" s="185"/>
    </row>
    <row r="666" spans="1:26" ht="89.45" customHeight="1">
      <c r="A666" s="126">
        <v>650</v>
      </c>
      <c r="B666" s="137" t="str">
        <f t="shared" si="39"/>
        <v>фото</v>
      </c>
      <c r="C666" s="137"/>
      <c r="D666" s="82">
        <v>7279</v>
      </c>
      <c r="E666" s="83" t="s">
        <v>2877</v>
      </c>
      <c r="F666" s="84" t="s">
        <v>1554</v>
      </c>
      <c r="G666" s="85" t="s">
        <v>1908</v>
      </c>
      <c r="H666" s="146" t="s">
        <v>529</v>
      </c>
      <c r="I666" s="146" t="s">
        <v>1249</v>
      </c>
      <c r="J666" s="86">
        <v>1756.1</v>
      </c>
      <c r="K666" s="109">
        <v>1</v>
      </c>
      <c r="L666" s="75"/>
      <c r="M666" s="107">
        <f t="shared" si="40"/>
        <v>0</v>
      </c>
      <c r="N666" s="108" t="s">
        <v>694</v>
      </c>
      <c r="O666" s="129">
        <v>2115001072791</v>
      </c>
      <c r="P666" s="155"/>
      <c r="Q666" s="155"/>
      <c r="R666" s="18" t="s">
        <v>1907</v>
      </c>
      <c r="S666" s="18"/>
      <c r="T666" s="2" t="s">
        <v>2019</v>
      </c>
      <c r="U666" s="19" t="s">
        <v>1639</v>
      </c>
      <c r="V666" s="12">
        <v>-34</v>
      </c>
      <c r="Z666" s="185"/>
    </row>
    <row r="667" spans="1:26" ht="64.5" customHeight="1">
      <c r="A667" s="126">
        <v>651</v>
      </c>
      <c r="B667" s="137" t="str">
        <f t="shared" si="39"/>
        <v>фото</v>
      </c>
      <c r="C667" s="137"/>
      <c r="D667" s="82">
        <v>5528</v>
      </c>
      <c r="E667" s="83" t="s">
        <v>2311</v>
      </c>
      <c r="F667" s="84" t="s">
        <v>1554</v>
      </c>
      <c r="G667" s="85" t="s">
        <v>1576</v>
      </c>
      <c r="H667" s="146" t="s">
        <v>416</v>
      </c>
      <c r="I667" s="184" t="s">
        <v>1255</v>
      </c>
      <c r="J667" s="86">
        <v>975</v>
      </c>
      <c r="K667" s="109">
        <v>5</v>
      </c>
      <c r="L667" s="75"/>
      <c r="M667" s="107">
        <f t="shared" si="40"/>
        <v>0</v>
      </c>
      <c r="N667" s="108" t="s">
        <v>694</v>
      </c>
      <c r="O667" s="129">
        <v>4607109935965</v>
      </c>
      <c r="P667" s="155"/>
      <c r="Q667" s="155"/>
      <c r="R667" s="18" t="s">
        <v>1661</v>
      </c>
      <c r="S667" s="18"/>
      <c r="T667" s="2" t="s">
        <v>1662</v>
      </c>
      <c r="U667" s="19">
        <v>250</v>
      </c>
      <c r="V667" s="12">
        <v>-34</v>
      </c>
      <c r="Z667" s="185"/>
    </row>
    <row r="668" spans="1:26" ht="64.5" customHeight="1">
      <c r="A668" s="126">
        <v>652</v>
      </c>
      <c r="B668" s="137" t="str">
        <f t="shared" si="39"/>
        <v>фото</v>
      </c>
      <c r="C668" s="137"/>
      <c r="D668" s="82">
        <v>7281</v>
      </c>
      <c r="E668" s="83" t="s">
        <v>2311</v>
      </c>
      <c r="F668" s="84" t="s">
        <v>1554</v>
      </c>
      <c r="G668" s="85" t="s">
        <v>1576</v>
      </c>
      <c r="H668" s="146" t="s">
        <v>529</v>
      </c>
      <c r="I668" s="146" t="s">
        <v>1249</v>
      </c>
      <c r="J668" s="86">
        <v>1865.5</v>
      </c>
      <c r="K668" s="109">
        <v>1</v>
      </c>
      <c r="L668" s="75"/>
      <c r="M668" s="107">
        <f t="shared" si="40"/>
        <v>0</v>
      </c>
      <c r="N668" s="108" t="s">
        <v>694</v>
      </c>
      <c r="O668" s="129">
        <v>2115001072814</v>
      </c>
      <c r="P668" s="155"/>
      <c r="Q668" s="155"/>
      <c r="R668" s="18" t="s">
        <v>1661</v>
      </c>
      <c r="S668" s="18"/>
      <c r="T668" s="2" t="s">
        <v>1662</v>
      </c>
      <c r="U668" s="19">
        <v>250</v>
      </c>
      <c r="V668" s="12">
        <v>-34</v>
      </c>
      <c r="Z668" s="185"/>
    </row>
    <row r="669" spans="1:26" ht="89.45" customHeight="1">
      <c r="A669" s="126">
        <v>653</v>
      </c>
      <c r="B669" s="137" t="str">
        <f t="shared" si="39"/>
        <v>фото</v>
      </c>
      <c r="C669" s="137"/>
      <c r="D669" s="82">
        <v>10886</v>
      </c>
      <c r="E669" s="83" t="s">
        <v>2312</v>
      </c>
      <c r="F669" s="84" t="s">
        <v>1554</v>
      </c>
      <c r="G669" s="85" t="s">
        <v>2313</v>
      </c>
      <c r="H669" s="146" t="s">
        <v>416</v>
      </c>
      <c r="I669" s="184" t="s">
        <v>1255</v>
      </c>
      <c r="J669" s="86">
        <v>646.5</v>
      </c>
      <c r="K669" s="109">
        <v>5</v>
      </c>
      <c r="L669" s="75"/>
      <c r="M669" s="107">
        <f t="shared" si="40"/>
        <v>0</v>
      </c>
      <c r="N669" s="108"/>
      <c r="O669" s="129">
        <v>4607109924617</v>
      </c>
      <c r="P669" s="155"/>
      <c r="Q669" s="155"/>
      <c r="R669" s="18" t="s">
        <v>2358</v>
      </c>
      <c r="S669" s="18"/>
      <c r="T669" s="2" t="s">
        <v>2359</v>
      </c>
      <c r="U669" s="19">
        <v>200</v>
      </c>
      <c r="V669" s="12">
        <v>-35</v>
      </c>
      <c r="Z669" s="185"/>
    </row>
    <row r="670" spans="1:26" ht="89.45" customHeight="1">
      <c r="A670" s="126">
        <v>654</v>
      </c>
      <c r="B670" s="137" t="str">
        <f t="shared" si="39"/>
        <v>фото</v>
      </c>
      <c r="C670" s="1"/>
      <c r="D670" s="82">
        <v>6700</v>
      </c>
      <c r="E670" s="83" t="s">
        <v>2314</v>
      </c>
      <c r="F670" s="84" t="s">
        <v>1554</v>
      </c>
      <c r="G670" s="85" t="s">
        <v>1909</v>
      </c>
      <c r="H670" s="146" t="s">
        <v>416</v>
      </c>
      <c r="I670" s="184" t="s">
        <v>1255</v>
      </c>
      <c r="J670" s="86">
        <v>975</v>
      </c>
      <c r="K670" s="109">
        <v>5</v>
      </c>
      <c r="L670" s="75"/>
      <c r="M670" s="107">
        <f t="shared" si="40"/>
        <v>0</v>
      </c>
      <c r="N670" s="108"/>
      <c r="O670" s="129">
        <v>4607109939499</v>
      </c>
      <c r="P670" s="155"/>
      <c r="Q670" s="155"/>
      <c r="R670" s="18" t="s">
        <v>1952</v>
      </c>
      <c r="S670" s="18"/>
      <c r="T670" s="2" t="s">
        <v>2020</v>
      </c>
      <c r="U670" s="19" t="s">
        <v>95</v>
      </c>
      <c r="V670" s="12">
        <v>-34</v>
      </c>
      <c r="Z670" s="185"/>
    </row>
    <row r="671" spans="1:26" ht="89.45" customHeight="1">
      <c r="A671" s="126">
        <v>655</v>
      </c>
      <c r="B671" s="137" t="str">
        <f t="shared" si="39"/>
        <v>фото</v>
      </c>
      <c r="C671" s="137"/>
      <c r="D671" s="82">
        <v>4903</v>
      </c>
      <c r="E671" s="83" t="s">
        <v>2314</v>
      </c>
      <c r="F671" s="84" t="s">
        <v>1554</v>
      </c>
      <c r="G671" s="85" t="s">
        <v>1909</v>
      </c>
      <c r="H671" s="146" t="s">
        <v>529</v>
      </c>
      <c r="I671" s="146" t="s">
        <v>1249</v>
      </c>
      <c r="J671" s="86">
        <v>1756.1</v>
      </c>
      <c r="K671" s="109">
        <v>1</v>
      </c>
      <c r="L671" s="75"/>
      <c r="M671" s="107">
        <f t="shared" si="40"/>
        <v>0</v>
      </c>
      <c r="N671" s="108"/>
      <c r="O671" s="129">
        <v>2115001049038</v>
      </c>
      <c r="P671" s="155"/>
      <c r="Q671" s="155"/>
      <c r="R671" s="18" t="s">
        <v>1952</v>
      </c>
      <c r="S671" s="18"/>
      <c r="T671" s="2" t="s">
        <v>2020</v>
      </c>
      <c r="U671" s="19" t="s">
        <v>95</v>
      </c>
      <c r="V671" s="12">
        <v>-34</v>
      </c>
      <c r="Z671" s="185"/>
    </row>
    <row r="672" spans="1:26" ht="89.45" customHeight="1">
      <c r="A672" s="126">
        <v>656</v>
      </c>
      <c r="B672" s="137" t="str">
        <f t="shared" si="39"/>
        <v>фото</v>
      </c>
      <c r="C672" s="137"/>
      <c r="D672" s="82">
        <v>11741</v>
      </c>
      <c r="E672" s="83" t="s">
        <v>2315</v>
      </c>
      <c r="F672" s="84" t="s">
        <v>1554</v>
      </c>
      <c r="G672" s="85" t="s">
        <v>1910</v>
      </c>
      <c r="H672" s="146" t="s">
        <v>416</v>
      </c>
      <c r="I672" s="184" t="s">
        <v>1255</v>
      </c>
      <c r="J672" s="86">
        <v>975</v>
      </c>
      <c r="K672" s="109">
        <v>5</v>
      </c>
      <c r="L672" s="75"/>
      <c r="M672" s="107">
        <f t="shared" si="40"/>
        <v>0</v>
      </c>
      <c r="N672" s="108"/>
      <c r="O672" s="129">
        <v>4607109947067</v>
      </c>
      <c r="P672" s="155"/>
      <c r="Q672" s="155"/>
      <c r="R672" s="18" t="s">
        <v>1953</v>
      </c>
      <c r="S672" s="18"/>
      <c r="T672" s="2" t="s">
        <v>2021</v>
      </c>
      <c r="U672" s="19" t="s">
        <v>4</v>
      </c>
      <c r="V672" s="12">
        <v>-34</v>
      </c>
      <c r="Z672" s="185"/>
    </row>
    <row r="673" spans="1:26" ht="89.45" customHeight="1">
      <c r="A673" s="126">
        <v>657</v>
      </c>
      <c r="B673" s="137" t="str">
        <f t="shared" si="39"/>
        <v>фото</v>
      </c>
      <c r="C673" s="137"/>
      <c r="D673" s="82">
        <v>7336</v>
      </c>
      <c r="E673" s="83" t="s">
        <v>2315</v>
      </c>
      <c r="F673" s="84" t="s">
        <v>1554</v>
      </c>
      <c r="G673" s="85" t="s">
        <v>1910</v>
      </c>
      <c r="H673" s="146" t="s">
        <v>529</v>
      </c>
      <c r="I673" s="146" t="s">
        <v>1249</v>
      </c>
      <c r="J673" s="86">
        <v>1756.1</v>
      </c>
      <c r="K673" s="109">
        <v>1</v>
      </c>
      <c r="L673" s="75"/>
      <c r="M673" s="107">
        <f t="shared" si="40"/>
        <v>0</v>
      </c>
      <c r="N673" s="108" t="s">
        <v>694</v>
      </c>
      <c r="O673" s="129">
        <v>2115001073361</v>
      </c>
      <c r="P673" s="155"/>
      <c r="Q673" s="155"/>
      <c r="R673" s="18" t="s">
        <v>1953</v>
      </c>
      <c r="S673" s="18"/>
      <c r="T673" s="2" t="s">
        <v>2021</v>
      </c>
      <c r="U673" s="19" t="s">
        <v>4</v>
      </c>
      <c r="V673" s="12">
        <v>-34</v>
      </c>
      <c r="Z673" s="185"/>
    </row>
    <row r="674" spans="1:26" ht="64.349999999999994" customHeight="1">
      <c r="A674" s="126">
        <v>658</v>
      </c>
      <c r="B674" s="137" t="str">
        <f t="shared" si="39"/>
        <v>фото</v>
      </c>
      <c r="C674" s="137"/>
      <c r="D674" s="82">
        <v>7272</v>
      </c>
      <c r="E674" s="83" t="s">
        <v>2878</v>
      </c>
      <c r="F674" s="84" t="s">
        <v>1554</v>
      </c>
      <c r="G674" s="85" t="s">
        <v>2879</v>
      </c>
      <c r="H674" s="146" t="s">
        <v>529</v>
      </c>
      <c r="I674" s="146" t="s">
        <v>1249</v>
      </c>
      <c r="J674" s="86">
        <v>1756.1</v>
      </c>
      <c r="K674" s="109">
        <v>1</v>
      </c>
      <c r="L674" s="75"/>
      <c r="M674" s="107">
        <f t="shared" si="40"/>
        <v>0</v>
      </c>
      <c r="N674" s="108" t="s">
        <v>944</v>
      </c>
      <c r="O674" s="129">
        <v>2115001072722</v>
      </c>
      <c r="P674" s="155"/>
      <c r="Q674" s="155"/>
      <c r="R674" s="18" t="s">
        <v>3112</v>
      </c>
      <c r="S674" s="18"/>
      <c r="T674" s="2" t="s">
        <v>3113</v>
      </c>
      <c r="U674" s="19" t="s">
        <v>95</v>
      </c>
      <c r="V674" s="12">
        <v>-39</v>
      </c>
      <c r="Z674" s="185"/>
    </row>
    <row r="675" spans="1:26" ht="89.45" customHeight="1">
      <c r="A675" s="126">
        <v>659</v>
      </c>
      <c r="B675" s="137" t="str">
        <f t="shared" si="39"/>
        <v>фото</v>
      </c>
      <c r="C675" s="137"/>
      <c r="D675" s="82">
        <v>16883</v>
      </c>
      <c r="E675" s="83" t="s">
        <v>1577</v>
      </c>
      <c r="F675" s="84" t="s">
        <v>1554</v>
      </c>
      <c r="G675" s="85" t="s">
        <v>1578</v>
      </c>
      <c r="H675" s="146" t="s">
        <v>416</v>
      </c>
      <c r="I675" s="184" t="s">
        <v>1255</v>
      </c>
      <c r="J675" s="86">
        <v>646.5</v>
      </c>
      <c r="K675" s="109">
        <v>5</v>
      </c>
      <c r="L675" s="75"/>
      <c r="M675" s="107">
        <f t="shared" si="40"/>
        <v>0</v>
      </c>
      <c r="N675" s="108" t="s">
        <v>694</v>
      </c>
      <c r="O675" s="129">
        <v>4607109941645</v>
      </c>
      <c r="P675" s="155"/>
      <c r="Q675" s="155"/>
      <c r="R675" s="18" t="s">
        <v>1577</v>
      </c>
      <c r="S675" s="18"/>
      <c r="T675" s="2" t="s">
        <v>1663</v>
      </c>
      <c r="U675" s="19" t="s">
        <v>203</v>
      </c>
      <c r="V675" s="12">
        <v>-40</v>
      </c>
      <c r="Z675" s="185"/>
    </row>
    <row r="676" spans="1:26" ht="89.45" customHeight="1">
      <c r="A676" s="126">
        <v>660</v>
      </c>
      <c r="B676" s="137" t="str">
        <f t="shared" si="39"/>
        <v>фото</v>
      </c>
      <c r="C676" s="137"/>
      <c r="D676" s="82">
        <v>3499</v>
      </c>
      <c r="E676" s="83" t="s">
        <v>1577</v>
      </c>
      <c r="F676" s="84" t="s">
        <v>1554</v>
      </c>
      <c r="G676" s="85" t="s">
        <v>1578</v>
      </c>
      <c r="H676" s="146" t="s">
        <v>529</v>
      </c>
      <c r="I676" s="146" t="s">
        <v>1249</v>
      </c>
      <c r="J676" s="86">
        <v>1619.2</v>
      </c>
      <c r="K676" s="109">
        <v>1</v>
      </c>
      <c r="L676" s="75"/>
      <c r="M676" s="107">
        <f t="shared" si="40"/>
        <v>0</v>
      </c>
      <c r="N676" s="108" t="s">
        <v>694</v>
      </c>
      <c r="O676" s="129">
        <v>2115001034997</v>
      </c>
      <c r="P676" s="155"/>
      <c r="Q676" s="155"/>
      <c r="R676" s="18" t="s">
        <v>1577</v>
      </c>
      <c r="S676" s="18"/>
      <c r="T676" s="2" t="s">
        <v>1663</v>
      </c>
      <c r="U676" s="19" t="s">
        <v>203</v>
      </c>
      <c r="V676" s="12">
        <v>-40</v>
      </c>
      <c r="Z676" s="185"/>
    </row>
    <row r="677" spans="1:26" ht="89.45" customHeight="1">
      <c r="A677" s="126">
        <v>661</v>
      </c>
      <c r="B677" s="137" t="str">
        <f t="shared" si="39"/>
        <v>фото</v>
      </c>
      <c r="C677" s="137" t="str">
        <f t="shared" si="39"/>
        <v>фото</v>
      </c>
      <c r="D677" s="82">
        <v>10887</v>
      </c>
      <c r="E677" s="83" t="s">
        <v>2880</v>
      </c>
      <c r="F677" s="84" t="s">
        <v>1554</v>
      </c>
      <c r="G677" s="85" t="s">
        <v>2881</v>
      </c>
      <c r="H677" s="146" t="s">
        <v>529</v>
      </c>
      <c r="I677" s="146" t="s">
        <v>1249</v>
      </c>
      <c r="J677" s="86">
        <v>1906.6</v>
      </c>
      <c r="K677" s="109">
        <v>1</v>
      </c>
      <c r="L677" s="75"/>
      <c r="M677" s="107">
        <f t="shared" si="40"/>
        <v>0</v>
      </c>
      <c r="N677" s="108" t="s">
        <v>944</v>
      </c>
      <c r="O677" s="129">
        <v>2115001108872</v>
      </c>
      <c r="P677" s="2"/>
      <c r="Q677" s="19"/>
      <c r="R677" s="18" t="s">
        <v>3114</v>
      </c>
      <c r="S677" s="18" t="s">
        <v>2372</v>
      </c>
      <c r="T677" s="2" t="s">
        <v>3115</v>
      </c>
      <c r="U677" s="19">
        <v>200</v>
      </c>
      <c r="V677" s="12">
        <v>-35</v>
      </c>
      <c r="Z677" s="185"/>
    </row>
    <row r="678" spans="1:26" ht="63.4" customHeight="1">
      <c r="A678" s="126">
        <v>662</v>
      </c>
      <c r="B678" s="137" t="str">
        <f t="shared" si="39"/>
        <v>фото</v>
      </c>
      <c r="C678" s="137" t="str">
        <f t="shared" si="39"/>
        <v>фото</v>
      </c>
      <c r="D678" s="82">
        <v>7326</v>
      </c>
      <c r="E678" s="83" t="s">
        <v>2882</v>
      </c>
      <c r="F678" s="84" t="s">
        <v>1554</v>
      </c>
      <c r="G678" s="85" t="s">
        <v>2883</v>
      </c>
      <c r="H678" s="146" t="s">
        <v>416</v>
      </c>
      <c r="I678" s="184" t="s">
        <v>1255</v>
      </c>
      <c r="J678" s="86">
        <v>646.5</v>
      </c>
      <c r="K678" s="109">
        <v>5</v>
      </c>
      <c r="L678" s="75"/>
      <c r="M678" s="107">
        <f t="shared" si="40"/>
        <v>0</v>
      </c>
      <c r="N678" s="108" t="s">
        <v>944</v>
      </c>
      <c r="O678" s="129">
        <v>4607109949702</v>
      </c>
      <c r="P678" s="155"/>
      <c r="Q678" s="155"/>
      <c r="R678" s="18" t="s">
        <v>3116</v>
      </c>
      <c r="S678" s="18" t="s">
        <v>3117</v>
      </c>
      <c r="T678" s="2" t="s">
        <v>3118</v>
      </c>
      <c r="U678" s="19" t="s">
        <v>95</v>
      </c>
      <c r="V678" s="12">
        <v>-35</v>
      </c>
      <c r="Z678" s="185"/>
    </row>
    <row r="679" spans="1:26" ht="89.45" customHeight="1">
      <c r="A679" s="126">
        <v>663</v>
      </c>
      <c r="B679" s="137" t="str">
        <f t="shared" si="39"/>
        <v>фото</v>
      </c>
      <c r="C679" s="1"/>
      <c r="D679" s="82">
        <v>10888</v>
      </c>
      <c r="E679" s="83" t="s">
        <v>2884</v>
      </c>
      <c r="F679" s="84" t="s">
        <v>1554</v>
      </c>
      <c r="G679" s="85" t="s">
        <v>2885</v>
      </c>
      <c r="H679" s="146" t="s">
        <v>416</v>
      </c>
      <c r="I679" s="184" t="s">
        <v>1255</v>
      </c>
      <c r="J679" s="86">
        <v>646.5</v>
      </c>
      <c r="K679" s="109">
        <v>5</v>
      </c>
      <c r="L679" s="75"/>
      <c r="M679" s="107">
        <f t="shared" si="40"/>
        <v>0</v>
      </c>
      <c r="N679" s="108" t="s">
        <v>944</v>
      </c>
      <c r="O679" s="129">
        <v>4607109924594</v>
      </c>
      <c r="P679" s="155"/>
      <c r="Q679" s="155"/>
      <c r="R679" s="18" t="s">
        <v>3119</v>
      </c>
      <c r="S679" s="18"/>
      <c r="T679" s="2" t="s">
        <v>3120</v>
      </c>
      <c r="U679" s="19" t="s">
        <v>3121</v>
      </c>
      <c r="V679" s="12">
        <v>-35</v>
      </c>
      <c r="Z679" s="185"/>
    </row>
    <row r="680" spans="1:26" ht="89.45" customHeight="1">
      <c r="A680" s="126">
        <v>664</v>
      </c>
      <c r="B680" s="137" t="str">
        <f t="shared" si="39"/>
        <v>фото</v>
      </c>
      <c r="C680" s="1"/>
      <c r="D680" s="82">
        <v>16494</v>
      </c>
      <c r="E680" s="83" t="s">
        <v>2884</v>
      </c>
      <c r="F680" s="84" t="s">
        <v>1554</v>
      </c>
      <c r="G680" s="85" t="s">
        <v>2885</v>
      </c>
      <c r="H680" s="146" t="s">
        <v>529</v>
      </c>
      <c r="I680" s="146" t="s">
        <v>1249</v>
      </c>
      <c r="J680" s="86">
        <v>1619.2</v>
      </c>
      <c r="K680" s="109">
        <v>1</v>
      </c>
      <c r="L680" s="75"/>
      <c r="M680" s="107">
        <f t="shared" si="40"/>
        <v>0</v>
      </c>
      <c r="N680" s="108" t="s">
        <v>944</v>
      </c>
      <c r="O680" s="129">
        <v>2115001164946</v>
      </c>
      <c r="P680" s="155"/>
      <c r="Q680" s="155"/>
      <c r="R680" s="18" t="s">
        <v>3119</v>
      </c>
      <c r="S680" s="18"/>
      <c r="T680" s="2" t="s">
        <v>3120</v>
      </c>
      <c r="U680" s="19" t="s">
        <v>3121</v>
      </c>
      <c r="V680" s="12">
        <v>-35</v>
      </c>
      <c r="Z680" s="185"/>
    </row>
    <row r="681" spans="1:26" ht="67.7" customHeight="1">
      <c r="A681" s="126">
        <v>665</v>
      </c>
      <c r="B681" s="137" t="str">
        <f t="shared" si="39"/>
        <v>фото</v>
      </c>
      <c r="C681" s="137" t="str">
        <f t="shared" si="39"/>
        <v>фото</v>
      </c>
      <c r="D681" s="82">
        <v>7001</v>
      </c>
      <c r="E681" s="83" t="s">
        <v>2333</v>
      </c>
      <c r="F681" s="84" t="s">
        <v>1554</v>
      </c>
      <c r="G681" s="85" t="s">
        <v>2334</v>
      </c>
      <c r="H681" s="146" t="s">
        <v>529</v>
      </c>
      <c r="I681" s="146" t="s">
        <v>1249</v>
      </c>
      <c r="J681" s="86">
        <v>1728.7</v>
      </c>
      <c r="K681" s="109">
        <v>1</v>
      </c>
      <c r="L681" s="75"/>
      <c r="M681" s="107">
        <f t="shared" si="40"/>
        <v>0</v>
      </c>
      <c r="N681" s="108" t="s">
        <v>694</v>
      </c>
      <c r="O681" s="129">
        <v>2115001070018</v>
      </c>
      <c r="P681" s="155"/>
      <c r="Q681" s="155"/>
      <c r="R681" s="18" t="s">
        <v>2374</v>
      </c>
      <c r="S681" s="18" t="s">
        <v>2375</v>
      </c>
      <c r="T681" s="2" t="s">
        <v>2376</v>
      </c>
      <c r="U681" s="19" t="s">
        <v>95</v>
      </c>
      <c r="V681" s="12">
        <v>-34</v>
      </c>
      <c r="Z681" s="185"/>
    </row>
    <row r="682" spans="1:26" ht="66.400000000000006" customHeight="1">
      <c r="A682" s="126">
        <v>666</v>
      </c>
      <c r="B682" s="137" t="str">
        <f t="shared" si="39"/>
        <v>фото</v>
      </c>
      <c r="C682" s="137" t="str">
        <f t="shared" si="39"/>
        <v>фото</v>
      </c>
      <c r="D682" s="82">
        <v>10221</v>
      </c>
      <c r="E682" s="83" t="s">
        <v>2316</v>
      </c>
      <c r="F682" s="84" t="s">
        <v>1554</v>
      </c>
      <c r="G682" s="85" t="s">
        <v>2317</v>
      </c>
      <c r="H682" s="146" t="s">
        <v>416</v>
      </c>
      <c r="I682" s="146" t="s">
        <v>1249</v>
      </c>
      <c r="J682" s="86">
        <v>744.5</v>
      </c>
      <c r="K682" s="109">
        <v>5</v>
      </c>
      <c r="L682" s="75"/>
      <c r="M682" s="107">
        <f t="shared" si="40"/>
        <v>0</v>
      </c>
      <c r="N682" s="108"/>
      <c r="O682" s="129">
        <v>2115001102214</v>
      </c>
      <c r="P682" s="155"/>
      <c r="Q682" s="155"/>
      <c r="R682" s="18" t="s">
        <v>2360</v>
      </c>
      <c r="S682" s="18" t="s">
        <v>2361</v>
      </c>
      <c r="T682" s="2" t="s">
        <v>2362</v>
      </c>
      <c r="U682" s="19" t="s">
        <v>1454</v>
      </c>
      <c r="V682" s="12">
        <v>-34</v>
      </c>
      <c r="Z682" s="185"/>
    </row>
    <row r="683" spans="1:26" ht="89.45" customHeight="1">
      <c r="A683" s="126">
        <v>667</v>
      </c>
      <c r="B683" s="137" t="str">
        <f t="shared" si="39"/>
        <v>фото</v>
      </c>
      <c r="C683" s="137"/>
      <c r="D683" s="82">
        <v>12762</v>
      </c>
      <c r="E683" s="83" t="s">
        <v>2886</v>
      </c>
      <c r="F683" s="84" t="s">
        <v>1554</v>
      </c>
      <c r="G683" s="85" t="s">
        <v>2887</v>
      </c>
      <c r="H683" s="146" t="s">
        <v>416</v>
      </c>
      <c r="I683" s="184" t="s">
        <v>1255</v>
      </c>
      <c r="J683" s="86">
        <v>646.5</v>
      </c>
      <c r="K683" s="109">
        <v>5</v>
      </c>
      <c r="L683" s="75"/>
      <c r="M683" s="107">
        <f t="shared" si="40"/>
        <v>0</v>
      </c>
      <c r="N683" s="108" t="s">
        <v>944</v>
      </c>
      <c r="O683" s="129">
        <v>4607109949573</v>
      </c>
      <c r="P683" s="155"/>
      <c r="Q683" s="155"/>
      <c r="R683" s="18" t="s">
        <v>2886</v>
      </c>
      <c r="S683" s="18"/>
      <c r="T683" s="2" t="s">
        <v>3122</v>
      </c>
      <c r="U683" s="19" t="s">
        <v>550</v>
      </c>
      <c r="V683" s="12">
        <v>-34</v>
      </c>
      <c r="Z683" s="185"/>
    </row>
    <row r="684" spans="1:26" ht="89.45" customHeight="1">
      <c r="A684" s="126">
        <v>668</v>
      </c>
      <c r="B684" s="137" t="str">
        <f t="shared" si="39"/>
        <v>фото</v>
      </c>
      <c r="C684" s="137"/>
      <c r="D684" s="82">
        <v>9417</v>
      </c>
      <c r="E684" s="83" t="s">
        <v>2886</v>
      </c>
      <c r="F684" s="84" t="s">
        <v>1554</v>
      </c>
      <c r="G684" s="85" t="s">
        <v>2887</v>
      </c>
      <c r="H684" s="146" t="s">
        <v>529</v>
      </c>
      <c r="I684" s="146" t="s">
        <v>1249</v>
      </c>
      <c r="J684" s="86">
        <v>1619.2</v>
      </c>
      <c r="K684" s="109">
        <v>1</v>
      </c>
      <c r="L684" s="75"/>
      <c r="M684" s="107">
        <f t="shared" si="40"/>
        <v>0</v>
      </c>
      <c r="N684" s="108" t="s">
        <v>944</v>
      </c>
      <c r="O684" s="129">
        <v>2115001094175</v>
      </c>
      <c r="P684" s="155"/>
      <c r="Q684" s="155"/>
      <c r="R684" s="18" t="s">
        <v>2886</v>
      </c>
      <c r="S684" s="18"/>
      <c r="T684" s="2" t="s">
        <v>3122</v>
      </c>
      <c r="U684" s="19" t="s">
        <v>550</v>
      </c>
      <c r="V684" s="12">
        <v>-34</v>
      </c>
      <c r="Z684" s="185"/>
    </row>
    <row r="685" spans="1:26" ht="89.45" customHeight="1">
      <c r="A685" s="126">
        <v>669</v>
      </c>
      <c r="B685" s="137" t="str">
        <f t="shared" si="39"/>
        <v>фото</v>
      </c>
      <c r="C685" s="1"/>
      <c r="D685" s="82">
        <v>6125</v>
      </c>
      <c r="E685" s="83" t="s">
        <v>1882</v>
      </c>
      <c r="F685" s="84" t="s">
        <v>1554</v>
      </c>
      <c r="G685" s="85" t="s">
        <v>1883</v>
      </c>
      <c r="H685" s="146" t="s">
        <v>416</v>
      </c>
      <c r="I685" s="184" t="s">
        <v>1255</v>
      </c>
      <c r="J685" s="86">
        <v>693.1</v>
      </c>
      <c r="K685" s="109">
        <v>5</v>
      </c>
      <c r="L685" s="75"/>
      <c r="M685" s="107">
        <f t="shared" si="40"/>
        <v>0</v>
      </c>
      <c r="N685" s="108" t="s">
        <v>694</v>
      </c>
      <c r="O685" s="129">
        <v>4607109911112</v>
      </c>
      <c r="P685" s="155"/>
      <c r="Q685" s="155"/>
      <c r="R685" s="18" t="s">
        <v>1882</v>
      </c>
      <c r="S685" s="18"/>
      <c r="T685" s="2" t="s">
        <v>2007</v>
      </c>
      <c r="U685" s="19" t="s">
        <v>95</v>
      </c>
      <c r="V685" s="12">
        <v>-34</v>
      </c>
      <c r="Z685" s="185"/>
    </row>
    <row r="686" spans="1:26" ht="60.95" customHeight="1">
      <c r="A686" s="126">
        <v>670</v>
      </c>
      <c r="B686" s="137" t="str">
        <f t="shared" si="39"/>
        <v>фото</v>
      </c>
      <c r="C686" s="1"/>
      <c r="D686" s="82">
        <v>5530</v>
      </c>
      <c r="E686" s="83" t="s">
        <v>1579</v>
      </c>
      <c r="F686" s="84" t="s">
        <v>1554</v>
      </c>
      <c r="G686" s="85" t="s">
        <v>1580</v>
      </c>
      <c r="H686" s="146" t="s">
        <v>416</v>
      </c>
      <c r="I686" s="184" t="s">
        <v>1255</v>
      </c>
      <c r="J686" s="86">
        <v>646.5</v>
      </c>
      <c r="K686" s="109">
        <v>5</v>
      </c>
      <c r="L686" s="75"/>
      <c r="M686" s="107">
        <f t="shared" si="40"/>
        <v>0</v>
      </c>
      <c r="N686" s="108"/>
      <c r="O686" s="129">
        <v>4607109935941</v>
      </c>
      <c r="P686" s="155"/>
      <c r="Q686" s="155"/>
      <c r="R686" s="18" t="s">
        <v>1579</v>
      </c>
      <c r="S686" s="18"/>
      <c r="T686" s="2" t="s">
        <v>1664</v>
      </c>
      <c r="U686" s="19">
        <v>250</v>
      </c>
      <c r="V686" s="12">
        <v>-34</v>
      </c>
      <c r="Z686" s="185"/>
    </row>
    <row r="687" spans="1:26" ht="60.95" customHeight="1">
      <c r="A687" s="126">
        <v>671</v>
      </c>
      <c r="B687" s="137" t="str">
        <f t="shared" si="39"/>
        <v>фото</v>
      </c>
      <c r="C687" s="137"/>
      <c r="D687" s="82">
        <v>10934</v>
      </c>
      <c r="E687" s="83" t="s">
        <v>1579</v>
      </c>
      <c r="F687" s="84" t="s">
        <v>1554</v>
      </c>
      <c r="G687" s="85" t="s">
        <v>1580</v>
      </c>
      <c r="H687" s="146" t="s">
        <v>529</v>
      </c>
      <c r="I687" s="146" t="s">
        <v>1249</v>
      </c>
      <c r="J687" s="86">
        <v>1619.2</v>
      </c>
      <c r="K687" s="109">
        <v>1</v>
      </c>
      <c r="L687" s="75"/>
      <c r="M687" s="107">
        <f t="shared" si="40"/>
        <v>0</v>
      </c>
      <c r="N687" s="108" t="s">
        <v>944</v>
      </c>
      <c r="O687" s="129">
        <v>2115001109343</v>
      </c>
      <c r="P687" s="155"/>
      <c r="Q687" s="155"/>
      <c r="R687" s="18" t="s">
        <v>1579</v>
      </c>
      <c r="S687" s="18"/>
      <c r="T687" s="2" t="s">
        <v>3123</v>
      </c>
      <c r="U687" s="19">
        <v>250</v>
      </c>
      <c r="V687" s="12">
        <v>-34</v>
      </c>
      <c r="Z687" s="185"/>
    </row>
    <row r="688" spans="1:26" ht="89.45" customHeight="1">
      <c r="A688" s="126">
        <v>672</v>
      </c>
      <c r="B688" s="137" t="str">
        <f t="shared" si="39"/>
        <v>фото</v>
      </c>
      <c r="C688" s="137"/>
      <c r="D688" s="82">
        <v>12763</v>
      </c>
      <c r="E688" s="83" t="s">
        <v>1581</v>
      </c>
      <c r="F688" s="84" t="s">
        <v>1554</v>
      </c>
      <c r="G688" s="85" t="s">
        <v>1582</v>
      </c>
      <c r="H688" s="146" t="s">
        <v>416</v>
      </c>
      <c r="I688" s="146" t="s">
        <v>1249</v>
      </c>
      <c r="J688" s="86">
        <v>799.3</v>
      </c>
      <c r="K688" s="109">
        <v>5</v>
      </c>
      <c r="L688" s="75"/>
      <c r="M688" s="107">
        <f t="shared" si="40"/>
        <v>0</v>
      </c>
      <c r="N688" s="108" t="s">
        <v>694</v>
      </c>
      <c r="O688" s="129">
        <v>2115001127637</v>
      </c>
      <c r="P688" s="155"/>
      <c r="Q688" s="155"/>
      <c r="R688" s="18" t="s">
        <v>1581</v>
      </c>
      <c r="S688" s="18"/>
      <c r="T688" s="2" t="s">
        <v>1665</v>
      </c>
      <c r="U688" s="19" t="s">
        <v>203</v>
      </c>
      <c r="V688" s="12">
        <v>-34</v>
      </c>
      <c r="Z688" s="185"/>
    </row>
    <row r="689" spans="1:26" ht="89.45" customHeight="1">
      <c r="A689" s="126">
        <v>673</v>
      </c>
      <c r="B689" s="137" t="str">
        <f t="shared" si="39"/>
        <v>фото</v>
      </c>
      <c r="C689" s="1"/>
      <c r="D689" s="82">
        <v>10890</v>
      </c>
      <c r="E689" s="83" t="s">
        <v>1583</v>
      </c>
      <c r="F689" s="84" t="s">
        <v>1554</v>
      </c>
      <c r="G689" s="85" t="s">
        <v>1584</v>
      </c>
      <c r="H689" s="146" t="s">
        <v>416</v>
      </c>
      <c r="I689" s="184" t="s">
        <v>1255</v>
      </c>
      <c r="J689" s="86">
        <v>947.6</v>
      </c>
      <c r="K689" s="109">
        <v>5</v>
      </c>
      <c r="L689" s="75"/>
      <c r="M689" s="107">
        <f t="shared" si="40"/>
        <v>0</v>
      </c>
      <c r="N689" s="108"/>
      <c r="O689" s="129">
        <v>4607109924570</v>
      </c>
      <c r="P689" s="155"/>
      <c r="Q689" s="155"/>
      <c r="R689" s="18" t="s">
        <v>1666</v>
      </c>
      <c r="S689" s="18"/>
      <c r="T689" s="2" t="s">
        <v>1667</v>
      </c>
      <c r="U689" s="19" t="s">
        <v>1668</v>
      </c>
      <c r="V689" s="12">
        <v>-35</v>
      </c>
      <c r="Z689" s="185"/>
    </row>
    <row r="690" spans="1:26" ht="89.45" customHeight="1">
      <c r="A690" s="126">
        <v>674</v>
      </c>
      <c r="B690" s="137" t="str">
        <f t="shared" si="39"/>
        <v>фото</v>
      </c>
      <c r="C690" s="1"/>
      <c r="D690" s="82">
        <v>12764</v>
      </c>
      <c r="E690" s="83" t="s">
        <v>1585</v>
      </c>
      <c r="F690" s="84" t="s">
        <v>1554</v>
      </c>
      <c r="G690" s="85" t="s">
        <v>1586</v>
      </c>
      <c r="H690" s="146" t="s">
        <v>416</v>
      </c>
      <c r="I690" s="184" t="s">
        <v>1255</v>
      </c>
      <c r="J690" s="86">
        <v>693.1</v>
      </c>
      <c r="K690" s="109">
        <v>5</v>
      </c>
      <c r="L690" s="75"/>
      <c r="M690" s="107">
        <f t="shared" si="40"/>
        <v>0</v>
      </c>
      <c r="N690" s="108" t="s">
        <v>694</v>
      </c>
      <c r="O690" s="129">
        <v>4607109941010</v>
      </c>
      <c r="P690" s="155"/>
      <c r="Q690" s="155"/>
      <c r="R690" s="18" t="s">
        <v>1585</v>
      </c>
      <c r="S690" s="18"/>
      <c r="T690" s="2" t="s">
        <v>1669</v>
      </c>
      <c r="U690" s="19" t="s">
        <v>95</v>
      </c>
      <c r="V690" s="12">
        <v>-34</v>
      </c>
      <c r="Z690" s="185"/>
    </row>
    <row r="691" spans="1:26" ht="80.099999999999994" customHeight="1">
      <c r="A691" s="126">
        <v>675</v>
      </c>
      <c r="B691" s="137" t="str">
        <f t="shared" si="39"/>
        <v>фото</v>
      </c>
      <c r="C691" s="1"/>
      <c r="D691" s="82">
        <v>13619</v>
      </c>
      <c r="E691" s="83" t="s">
        <v>2888</v>
      </c>
      <c r="F691" s="84" t="s">
        <v>1554</v>
      </c>
      <c r="G691" s="85" t="s">
        <v>2889</v>
      </c>
      <c r="H691" s="146" t="s">
        <v>416</v>
      </c>
      <c r="I691" s="184" t="s">
        <v>1255</v>
      </c>
      <c r="J691" s="86">
        <v>646.5</v>
      </c>
      <c r="K691" s="109">
        <v>5</v>
      </c>
      <c r="L691" s="75"/>
      <c r="M691" s="107">
        <f t="shared" si="40"/>
        <v>0</v>
      </c>
      <c r="N691" s="108" t="s">
        <v>944</v>
      </c>
      <c r="O691" s="129">
        <v>4607109922286</v>
      </c>
      <c r="P691" s="155"/>
      <c r="Q691" s="155"/>
      <c r="R691" s="18" t="s">
        <v>2888</v>
      </c>
      <c r="S691" s="18"/>
      <c r="T691" s="2" t="s">
        <v>3124</v>
      </c>
      <c r="U691" s="19" t="s">
        <v>4</v>
      </c>
      <c r="V691" s="12">
        <v>-34</v>
      </c>
      <c r="Z691" s="185"/>
    </row>
    <row r="692" spans="1:26" ht="89.45" customHeight="1">
      <c r="A692" s="126">
        <v>676</v>
      </c>
      <c r="B692" s="137" t="str">
        <f t="shared" si="39"/>
        <v>фото</v>
      </c>
      <c r="C692" s="137" t="str">
        <f t="shared" si="39"/>
        <v>фото</v>
      </c>
      <c r="D692" s="82">
        <v>10672</v>
      </c>
      <c r="E692" s="83" t="s">
        <v>1587</v>
      </c>
      <c r="F692" s="84" t="s">
        <v>1554</v>
      </c>
      <c r="G692" s="85" t="s">
        <v>2890</v>
      </c>
      <c r="H692" s="146" t="s">
        <v>529</v>
      </c>
      <c r="I692" s="146" t="s">
        <v>1249</v>
      </c>
      <c r="J692" s="86">
        <v>1619.2</v>
      </c>
      <c r="K692" s="109">
        <v>1</v>
      </c>
      <c r="L692" s="75"/>
      <c r="M692" s="107">
        <f t="shared" si="40"/>
        <v>0</v>
      </c>
      <c r="N692" s="108" t="s">
        <v>944</v>
      </c>
      <c r="O692" s="129">
        <v>2115001106724</v>
      </c>
      <c r="P692" s="155"/>
      <c r="Q692" s="155"/>
      <c r="R692" s="18" t="s">
        <v>1670</v>
      </c>
      <c r="S692" s="18" t="s">
        <v>1671</v>
      </c>
      <c r="T692" s="2" t="s">
        <v>1672</v>
      </c>
      <c r="U692" s="19" t="s">
        <v>179</v>
      </c>
      <c r="V692" s="12">
        <v>-34</v>
      </c>
      <c r="Z692" s="185"/>
    </row>
    <row r="693" spans="1:26" ht="89.45" customHeight="1">
      <c r="A693" s="126">
        <v>677</v>
      </c>
      <c r="B693" s="137" t="str">
        <f t="shared" si="39"/>
        <v>фото</v>
      </c>
      <c r="C693" s="1"/>
      <c r="D693" s="82">
        <v>12559</v>
      </c>
      <c r="E693" s="83" t="s">
        <v>1884</v>
      </c>
      <c r="F693" s="84" t="s">
        <v>1554</v>
      </c>
      <c r="G693" s="85" t="s">
        <v>1885</v>
      </c>
      <c r="H693" s="146" t="s">
        <v>416</v>
      </c>
      <c r="I693" s="184" t="s">
        <v>1255</v>
      </c>
      <c r="J693" s="86">
        <v>646.5</v>
      </c>
      <c r="K693" s="109">
        <v>5</v>
      </c>
      <c r="L693" s="75"/>
      <c r="M693" s="107">
        <f t="shared" si="40"/>
        <v>0</v>
      </c>
      <c r="N693" s="108" t="s">
        <v>694</v>
      </c>
      <c r="O693" s="129">
        <v>4607109948736</v>
      </c>
      <c r="P693" s="155"/>
      <c r="Q693" s="155"/>
      <c r="R693" s="18" t="s">
        <v>1884</v>
      </c>
      <c r="S693" s="18"/>
      <c r="T693" s="2" t="s">
        <v>2008</v>
      </c>
      <c r="U693" s="19" t="s">
        <v>203</v>
      </c>
      <c r="V693" s="12">
        <v>-34</v>
      </c>
      <c r="Z693" s="185"/>
    </row>
    <row r="694" spans="1:26" ht="89.45" customHeight="1">
      <c r="A694" s="126">
        <v>678</v>
      </c>
      <c r="B694" s="137" t="str">
        <f t="shared" si="39"/>
        <v>фото</v>
      </c>
      <c r="C694" s="1"/>
      <c r="D694" s="82">
        <v>312</v>
      </c>
      <c r="E694" s="83" t="s">
        <v>1884</v>
      </c>
      <c r="F694" s="84" t="s">
        <v>1554</v>
      </c>
      <c r="G694" s="85" t="s">
        <v>1885</v>
      </c>
      <c r="H694" s="146" t="s">
        <v>529</v>
      </c>
      <c r="I694" s="146" t="s">
        <v>1249</v>
      </c>
      <c r="J694" s="86">
        <v>1619.2</v>
      </c>
      <c r="K694" s="109">
        <v>1</v>
      </c>
      <c r="L694" s="75"/>
      <c r="M694" s="107">
        <f t="shared" si="40"/>
        <v>0</v>
      </c>
      <c r="N694" s="108" t="s">
        <v>944</v>
      </c>
      <c r="O694" s="129">
        <v>2115001003122</v>
      </c>
      <c r="P694" s="155"/>
      <c r="Q694" s="155"/>
      <c r="R694" s="18" t="s">
        <v>1884</v>
      </c>
      <c r="S694" s="18"/>
      <c r="T694" s="2" t="s">
        <v>2008</v>
      </c>
      <c r="U694" s="19" t="s">
        <v>203</v>
      </c>
      <c r="V694" s="12">
        <v>-34</v>
      </c>
      <c r="Z694" s="185"/>
    </row>
    <row r="695" spans="1:26" ht="89.45" customHeight="1">
      <c r="A695" s="126">
        <v>679</v>
      </c>
      <c r="B695" s="137" t="str">
        <f t="shared" si="39"/>
        <v>фото</v>
      </c>
      <c r="C695" s="137" t="str">
        <f t="shared" si="39"/>
        <v>фото</v>
      </c>
      <c r="D695" s="82">
        <v>7227</v>
      </c>
      <c r="E695" s="83" t="s">
        <v>1588</v>
      </c>
      <c r="F695" s="84" t="s">
        <v>1554</v>
      </c>
      <c r="G695" s="85" t="s">
        <v>1589</v>
      </c>
      <c r="H695" s="146" t="s">
        <v>416</v>
      </c>
      <c r="I695" s="184" t="s">
        <v>1255</v>
      </c>
      <c r="J695" s="86">
        <v>693.1</v>
      </c>
      <c r="K695" s="109">
        <v>5</v>
      </c>
      <c r="L695" s="75"/>
      <c r="M695" s="107">
        <f t="shared" si="40"/>
        <v>0</v>
      </c>
      <c r="N695" s="108"/>
      <c r="O695" s="129">
        <v>4607109948712</v>
      </c>
      <c r="P695" s="155"/>
      <c r="Q695" s="155"/>
      <c r="R695" s="18" t="s">
        <v>1673</v>
      </c>
      <c r="S695" s="18" t="s">
        <v>1674</v>
      </c>
      <c r="T695" s="2" t="s">
        <v>1675</v>
      </c>
      <c r="U695" s="19" t="s">
        <v>1668</v>
      </c>
      <c r="V695" s="12">
        <v>-34</v>
      </c>
      <c r="Z695" s="185"/>
    </row>
    <row r="696" spans="1:26" ht="68.45" customHeight="1">
      <c r="A696" s="126">
        <v>680</v>
      </c>
      <c r="B696" s="137" t="str">
        <f t="shared" si="39"/>
        <v>фото</v>
      </c>
      <c r="C696" s="1"/>
      <c r="D696" s="82">
        <v>5531</v>
      </c>
      <c r="E696" s="83" t="s">
        <v>1590</v>
      </c>
      <c r="F696" s="84" t="s">
        <v>1554</v>
      </c>
      <c r="G696" s="85" t="s">
        <v>1591</v>
      </c>
      <c r="H696" s="146" t="s">
        <v>416</v>
      </c>
      <c r="I696" s="146" t="s">
        <v>1249</v>
      </c>
      <c r="J696" s="86">
        <v>689.8</v>
      </c>
      <c r="K696" s="109">
        <v>5</v>
      </c>
      <c r="L696" s="75"/>
      <c r="M696" s="107">
        <f t="shared" si="40"/>
        <v>0</v>
      </c>
      <c r="N696" s="108"/>
      <c r="O696" s="129">
        <v>2115001055312</v>
      </c>
      <c r="P696" s="155"/>
      <c r="Q696" s="155"/>
      <c r="R696" s="18" t="s">
        <v>1590</v>
      </c>
      <c r="S696" s="18"/>
      <c r="T696" s="2" t="s">
        <v>1676</v>
      </c>
      <c r="U696" s="19">
        <v>200</v>
      </c>
      <c r="V696" s="12">
        <v>-34</v>
      </c>
      <c r="Z696" s="185"/>
    </row>
    <row r="697" spans="1:26" ht="89.45" customHeight="1">
      <c r="A697" s="126">
        <v>681</v>
      </c>
      <c r="B697" s="137" t="str">
        <f t="shared" si="39"/>
        <v>фото</v>
      </c>
      <c r="C697" s="1"/>
      <c r="D697" s="82">
        <v>16650</v>
      </c>
      <c r="E697" s="83" t="s">
        <v>2318</v>
      </c>
      <c r="F697" s="84" t="s">
        <v>1554</v>
      </c>
      <c r="G697" s="85" t="s">
        <v>2319</v>
      </c>
      <c r="H697" s="146" t="s">
        <v>416</v>
      </c>
      <c r="I697" s="146" t="s">
        <v>1249</v>
      </c>
      <c r="J697" s="86">
        <v>635</v>
      </c>
      <c r="K697" s="109">
        <v>5</v>
      </c>
      <c r="L697" s="75"/>
      <c r="M697" s="107">
        <f t="shared" si="40"/>
        <v>0</v>
      </c>
      <c r="N697" s="108"/>
      <c r="O697" s="129">
        <v>2115001166506</v>
      </c>
      <c r="P697" s="155"/>
      <c r="Q697" s="155"/>
      <c r="R697" s="18" t="s">
        <v>2318</v>
      </c>
      <c r="S697" s="18"/>
      <c r="T697" s="2" t="s">
        <v>2363</v>
      </c>
      <c r="U697" s="19" t="s">
        <v>179</v>
      </c>
      <c r="V697" s="12">
        <v>-34</v>
      </c>
      <c r="Z697" s="185"/>
    </row>
    <row r="698" spans="1:26" ht="89.45" customHeight="1">
      <c r="A698" s="126">
        <v>682</v>
      </c>
      <c r="B698" s="137" t="str">
        <f t="shared" si="39"/>
        <v>фото</v>
      </c>
      <c r="C698" s="1"/>
      <c r="D698" s="82">
        <v>10933</v>
      </c>
      <c r="E698" s="83" t="s">
        <v>2320</v>
      </c>
      <c r="F698" s="84" t="s">
        <v>1554</v>
      </c>
      <c r="G698" s="85" t="s">
        <v>1912</v>
      </c>
      <c r="H698" s="146" t="s">
        <v>529</v>
      </c>
      <c r="I698" s="146" t="s">
        <v>1249</v>
      </c>
      <c r="J698" s="86">
        <v>1865.5</v>
      </c>
      <c r="K698" s="109">
        <v>1</v>
      </c>
      <c r="L698" s="75"/>
      <c r="M698" s="107">
        <f t="shared" si="40"/>
        <v>0</v>
      </c>
      <c r="N698" s="108" t="s">
        <v>694</v>
      </c>
      <c r="O698" s="129">
        <v>2115001109336</v>
      </c>
      <c r="P698" s="155"/>
      <c r="Q698" s="155"/>
      <c r="R698" s="18" t="s">
        <v>1911</v>
      </c>
      <c r="S698" s="18"/>
      <c r="T698" s="2" t="s">
        <v>2022</v>
      </c>
      <c r="U698" s="19" t="s">
        <v>95</v>
      </c>
      <c r="V698" s="12">
        <v>-34</v>
      </c>
      <c r="Z698" s="185"/>
    </row>
    <row r="699" spans="1:26" ht="89.45" customHeight="1">
      <c r="A699" s="126">
        <v>683</v>
      </c>
      <c r="B699" s="137" t="str">
        <f t="shared" si="39"/>
        <v>фото</v>
      </c>
      <c r="C699" s="1"/>
      <c r="D699" s="82">
        <v>14336</v>
      </c>
      <c r="E699" s="83" t="s">
        <v>1886</v>
      </c>
      <c r="F699" s="84" t="s">
        <v>1554</v>
      </c>
      <c r="G699" s="85" t="s">
        <v>1887</v>
      </c>
      <c r="H699" s="146" t="s">
        <v>416</v>
      </c>
      <c r="I699" s="184" t="s">
        <v>1255</v>
      </c>
      <c r="J699" s="86">
        <v>975</v>
      </c>
      <c r="K699" s="109">
        <v>5</v>
      </c>
      <c r="L699" s="75"/>
      <c r="M699" s="107">
        <f t="shared" si="40"/>
        <v>0</v>
      </c>
      <c r="N699" s="108" t="s">
        <v>944</v>
      </c>
      <c r="O699" s="129">
        <v>4607109939918</v>
      </c>
      <c r="P699" s="155"/>
      <c r="Q699" s="155"/>
      <c r="R699" s="18" t="s">
        <v>1947</v>
      </c>
      <c r="S699" s="18"/>
      <c r="T699" s="2" t="s">
        <v>2009</v>
      </c>
      <c r="U699" s="19" t="s">
        <v>1688</v>
      </c>
      <c r="V699" s="12">
        <v>-34</v>
      </c>
      <c r="Z699" s="185"/>
    </row>
    <row r="700" spans="1:26" ht="89.45" customHeight="1">
      <c r="A700" s="126">
        <v>684</v>
      </c>
      <c r="B700" s="137" t="str">
        <f t="shared" si="39"/>
        <v>фото</v>
      </c>
      <c r="C700" s="1"/>
      <c r="D700" s="82">
        <v>456</v>
      </c>
      <c r="E700" s="83" t="s">
        <v>1886</v>
      </c>
      <c r="F700" s="84" t="s">
        <v>1554</v>
      </c>
      <c r="G700" s="85" t="s">
        <v>1887</v>
      </c>
      <c r="H700" s="146" t="s">
        <v>529</v>
      </c>
      <c r="I700" s="146" t="s">
        <v>1249</v>
      </c>
      <c r="J700" s="86">
        <v>1865.5</v>
      </c>
      <c r="K700" s="109">
        <v>1</v>
      </c>
      <c r="L700" s="75"/>
      <c r="M700" s="107">
        <f t="shared" si="40"/>
        <v>0</v>
      </c>
      <c r="N700" s="108" t="s">
        <v>694</v>
      </c>
      <c r="O700" s="129">
        <v>2115001077925</v>
      </c>
      <c r="P700" s="155"/>
      <c r="Q700" s="155"/>
      <c r="R700" s="18" t="s">
        <v>1947</v>
      </c>
      <c r="S700" s="18"/>
      <c r="T700" s="2" t="s">
        <v>2009</v>
      </c>
      <c r="U700" s="19" t="s">
        <v>1688</v>
      </c>
      <c r="V700" s="12">
        <v>-34</v>
      </c>
      <c r="Z700" s="185"/>
    </row>
    <row r="701" spans="1:26" ht="64.7" customHeight="1">
      <c r="A701" s="126">
        <v>685</v>
      </c>
      <c r="B701" s="137" t="str">
        <f t="shared" si="39"/>
        <v>фото</v>
      </c>
      <c r="C701" s="1"/>
      <c r="D701" s="82">
        <v>7327</v>
      </c>
      <c r="E701" s="83" t="s">
        <v>1888</v>
      </c>
      <c r="F701" s="84" t="s">
        <v>1554</v>
      </c>
      <c r="G701" s="85" t="s">
        <v>1889</v>
      </c>
      <c r="H701" s="146" t="s">
        <v>416</v>
      </c>
      <c r="I701" s="184" t="s">
        <v>1255</v>
      </c>
      <c r="J701" s="86">
        <v>920.2</v>
      </c>
      <c r="K701" s="109">
        <v>5</v>
      </c>
      <c r="L701" s="75"/>
      <c r="M701" s="107">
        <f t="shared" si="40"/>
        <v>0</v>
      </c>
      <c r="N701" s="108" t="s">
        <v>694</v>
      </c>
      <c r="O701" s="129">
        <v>4607109949719</v>
      </c>
      <c r="P701" s="155"/>
      <c r="Q701" s="155"/>
      <c r="R701" s="18" t="s">
        <v>1948</v>
      </c>
      <c r="S701" s="18"/>
      <c r="T701" s="2" t="s">
        <v>2010</v>
      </c>
      <c r="U701" s="19" t="s">
        <v>95</v>
      </c>
      <c r="V701" s="12">
        <v>-34</v>
      </c>
      <c r="Z701" s="185"/>
    </row>
    <row r="702" spans="1:26" ht="64.7" customHeight="1">
      <c r="A702" s="126">
        <v>686</v>
      </c>
      <c r="B702" s="137" t="str">
        <f t="shared" si="39"/>
        <v>фото</v>
      </c>
      <c r="C702" s="1"/>
      <c r="D702" s="82">
        <v>3518</v>
      </c>
      <c r="E702" s="83" t="s">
        <v>1888</v>
      </c>
      <c r="F702" s="84" t="s">
        <v>1554</v>
      </c>
      <c r="G702" s="85" t="s">
        <v>1889</v>
      </c>
      <c r="H702" s="146" t="s">
        <v>529</v>
      </c>
      <c r="I702" s="146" t="s">
        <v>1249</v>
      </c>
      <c r="J702" s="86">
        <v>1756.1</v>
      </c>
      <c r="K702" s="109">
        <v>1</v>
      </c>
      <c r="L702" s="75"/>
      <c r="M702" s="107">
        <f t="shared" si="40"/>
        <v>0</v>
      </c>
      <c r="N702" s="108" t="s">
        <v>944</v>
      </c>
      <c r="O702" s="129">
        <v>2115001035185</v>
      </c>
      <c r="P702" s="155"/>
      <c r="Q702" s="155"/>
      <c r="R702" s="18" t="s">
        <v>1948</v>
      </c>
      <c r="S702" s="18"/>
      <c r="T702" s="2" t="s">
        <v>2010</v>
      </c>
      <c r="U702" s="19" t="s">
        <v>95</v>
      </c>
      <c r="V702" s="12">
        <v>-34</v>
      </c>
      <c r="Z702" s="185"/>
    </row>
    <row r="703" spans="1:26" ht="89.45" customHeight="1">
      <c r="A703" s="126">
        <v>687</v>
      </c>
      <c r="B703" s="137" t="str">
        <f t="shared" si="39"/>
        <v>фото</v>
      </c>
      <c r="C703" s="1"/>
      <c r="D703" s="82">
        <v>7273</v>
      </c>
      <c r="E703" s="83" t="s">
        <v>1913</v>
      </c>
      <c r="F703" s="84" t="s">
        <v>1554</v>
      </c>
      <c r="G703" s="85" t="s">
        <v>1914</v>
      </c>
      <c r="H703" s="146" t="s">
        <v>529</v>
      </c>
      <c r="I703" s="146" t="s">
        <v>1249</v>
      </c>
      <c r="J703" s="86">
        <v>1865.5</v>
      </c>
      <c r="K703" s="109">
        <v>1</v>
      </c>
      <c r="L703" s="75"/>
      <c r="M703" s="107">
        <f t="shared" si="40"/>
        <v>0</v>
      </c>
      <c r="N703" s="108" t="s">
        <v>694</v>
      </c>
      <c r="O703" s="129">
        <v>2115001072739</v>
      </c>
      <c r="P703" s="155"/>
      <c r="Q703" s="155"/>
      <c r="R703" s="18" t="s">
        <v>1913</v>
      </c>
      <c r="S703" s="18"/>
      <c r="T703" s="2" t="s">
        <v>2023</v>
      </c>
      <c r="U703" s="19" t="s">
        <v>252</v>
      </c>
      <c r="V703" s="12">
        <v>-34</v>
      </c>
      <c r="Z703" s="185"/>
    </row>
    <row r="704" spans="1:26" ht="89.45" customHeight="1">
      <c r="A704" s="126">
        <v>688</v>
      </c>
      <c r="B704" s="137" t="str">
        <f t="shared" si="39"/>
        <v>фото</v>
      </c>
      <c r="C704" s="1"/>
      <c r="D704" s="82">
        <v>10892</v>
      </c>
      <c r="E704" s="83" t="s">
        <v>2891</v>
      </c>
      <c r="F704" s="84" t="s">
        <v>1554</v>
      </c>
      <c r="G704" s="85" t="s">
        <v>1592</v>
      </c>
      <c r="H704" s="146" t="s">
        <v>416</v>
      </c>
      <c r="I704" s="184" t="s">
        <v>1255</v>
      </c>
      <c r="J704" s="86">
        <v>920.2</v>
      </c>
      <c r="K704" s="109">
        <v>5</v>
      </c>
      <c r="L704" s="75"/>
      <c r="M704" s="107">
        <f t="shared" si="40"/>
        <v>0</v>
      </c>
      <c r="N704" s="108" t="s">
        <v>944</v>
      </c>
      <c r="O704" s="129">
        <v>4607109924556</v>
      </c>
      <c r="P704" s="155"/>
      <c r="Q704" s="155"/>
      <c r="R704" s="18" t="s">
        <v>3125</v>
      </c>
      <c r="S704" s="18"/>
      <c r="T704" s="2" t="s">
        <v>3126</v>
      </c>
      <c r="U704" s="19" t="s">
        <v>1639</v>
      </c>
      <c r="V704" s="12">
        <v>-35</v>
      </c>
      <c r="Z704" s="185"/>
    </row>
    <row r="705" spans="1:26" ht="89.45" customHeight="1">
      <c r="A705" s="126">
        <v>689</v>
      </c>
      <c r="B705" s="137" t="str">
        <f t="shared" si="39"/>
        <v>фото</v>
      </c>
      <c r="C705" s="1"/>
      <c r="D705" s="82">
        <v>14359</v>
      </c>
      <c r="E705" s="83" t="s">
        <v>2891</v>
      </c>
      <c r="F705" s="84" t="s">
        <v>1554</v>
      </c>
      <c r="G705" s="85" t="s">
        <v>1592</v>
      </c>
      <c r="H705" s="146" t="s">
        <v>529</v>
      </c>
      <c r="I705" s="146" t="s">
        <v>1249</v>
      </c>
      <c r="J705" s="86">
        <v>1728.7</v>
      </c>
      <c r="K705" s="109">
        <v>1</v>
      </c>
      <c r="L705" s="75"/>
      <c r="M705" s="107">
        <f t="shared" si="40"/>
        <v>0</v>
      </c>
      <c r="N705" s="108" t="s">
        <v>944</v>
      </c>
      <c r="O705" s="129">
        <v>2115001143590</v>
      </c>
      <c r="P705" s="155"/>
      <c r="Q705" s="155"/>
      <c r="R705" s="18" t="s">
        <v>2891</v>
      </c>
      <c r="S705" s="18"/>
      <c r="T705" s="2" t="s">
        <v>3126</v>
      </c>
      <c r="U705" s="19" t="s">
        <v>1639</v>
      </c>
      <c r="V705" s="12">
        <v>-35</v>
      </c>
      <c r="Z705" s="185"/>
    </row>
    <row r="706" spans="1:26" ht="60.95" customHeight="1">
      <c r="A706" s="126">
        <v>690</v>
      </c>
      <c r="B706" s="137" t="str">
        <f t="shared" si="39"/>
        <v>фото</v>
      </c>
      <c r="C706" s="1"/>
      <c r="D706" s="82">
        <v>5532</v>
      </c>
      <c r="E706" s="83" t="s">
        <v>1890</v>
      </c>
      <c r="F706" s="84" t="s">
        <v>1554</v>
      </c>
      <c r="G706" s="85" t="s">
        <v>1891</v>
      </c>
      <c r="H706" s="146" t="s">
        <v>416</v>
      </c>
      <c r="I706" s="184" t="s">
        <v>1255</v>
      </c>
      <c r="J706" s="86">
        <v>975</v>
      </c>
      <c r="K706" s="109">
        <v>5</v>
      </c>
      <c r="L706" s="75"/>
      <c r="M706" s="107">
        <f t="shared" si="40"/>
        <v>0</v>
      </c>
      <c r="N706" s="108"/>
      <c r="O706" s="129">
        <v>4607109935927</v>
      </c>
      <c r="P706" s="155"/>
      <c r="Q706" s="155"/>
      <c r="R706" s="18" t="s">
        <v>1949</v>
      </c>
      <c r="S706" s="18"/>
      <c r="T706" s="2" t="s">
        <v>2011</v>
      </c>
      <c r="U706" s="19" t="s">
        <v>95</v>
      </c>
      <c r="V706" s="12">
        <v>-34</v>
      </c>
      <c r="Z706" s="185"/>
    </row>
    <row r="707" spans="1:26" ht="60.95" customHeight="1">
      <c r="A707" s="126">
        <v>691</v>
      </c>
      <c r="B707" s="137" t="str">
        <f t="shared" si="39"/>
        <v>фото</v>
      </c>
      <c r="C707" s="1"/>
      <c r="D707" s="82">
        <v>9459</v>
      </c>
      <c r="E707" s="83" t="s">
        <v>1890</v>
      </c>
      <c r="F707" s="84" t="s">
        <v>1554</v>
      </c>
      <c r="G707" s="85" t="s">
        <v>1891</v>
      </c>
      <c r="H707" s="146" t="s">
        <v>529</v>
      </c>
      <c r="I707" s="146" t="s">
        <v>1249</v>
      </c>
      <c r="J707" s="86">
        <v>1865.5</v>
      </c>
      <c r="K707" s="109">
        <v>1</v>
      </c>
      <c r="L707" s="75"/>
      <c r="M707" s="107">
        <f t="shared" si="40"/>
        <v>0</v>
      </c>
      <c r="N707" s="108" t="s">
        <v>944</v>
      </c>
      <c r="O707" s="129">
        <v>2115001094595</v>
      </c>
      <c r="P707" s="155"/>
      <c r="Q707" s="155"/>
      <c r="R707" s="18" t="s">
        <v>1949</v>
      </c>
      <c r="S707" s="18"/>
      <c r="T707" s="2" t="s">
        <v>2011</v>
      </c>
      <c r="U707" s="19" t="s">
        <v>95</v>
      </c>
      <c r="V707" s="12">
        <v>-34</v>
      </c>
      <c r="Z707" s="185"/>
    </row>
    <row r="708" spans="1:26" ht="89.45" customHeight="1">
      <c r="A708" s="126">
        <v>692</v>
      </c>
      <c r="B708" s="137" t="str">
        <f t="shared" si="39"/>
        <v>фото</v>
      </c>
      <c r="C708" s="1"/>
      <c r="D708" s="82">
        <v>4999</v>
      </c>
      <c r="E708" s="83" t="s">
        <v>1892</v>
      </c>
      <c r="F708" s="84" t="s">
        <v>1554</v>
      </c>
      <c r="G708" s="85" t="s">
        <v>1893</v>
      </c>
      <c r="H708" s="146" t="s">
        <v>416</v>
      </c>
      <c r="I708" s="184" t="s">
        <v>1255</v>
      </c>
      <c r="J708" s="86">
        <v>975</v>
      </c>
      <c r="K708" s="109">
        <v>5</v>
      </c>
      <c r="L708" s="75"/>
      <c r="M708" s="107">
        <f t="shared" si="40"/>
        <v>0</v>
      </c>
      <c r="N708" s="108" t="s">
        <v>694</v>
      </c>
      <c r="O708" s="129">
        <v>4607109942611</v>
      </c>
      <c r="P708" s="155"/>
      <c r="Q708" s="155"/>
      <c r="R708" s="18" t="s">
        <v>1950</v>
      </c>
      <c r="S708" s="18"/>
      <c r="T708" s="2" t="s">
        <v>3127</v>
      </c>
      <c r="U708" s="19" t="s">
        <v>1688</v>
      </c>
      <c r="V708" s="12">
        <v>-34</v>
      </c>
      <c r="Z708" s="185"/>
    </row>
    <row r="709" spans="1:26" ht="89.45" customHeight="1">
      <c r="A709" s="126">
        <v>693</v>
      </c>
      <c r="B709" s="137" t="str">
        <f t="shared" si="39"/>
        <v>фото</v>
      </c>
      <c r="C709" s="1"/>
      <c r="D709" s="82">
        <v>11097</v>
      </c>
      <c r="E709" s="83" t="s">
        <v>1892</v>
      </c>
      <c r="F709" s="84" t="s">
        <v>1554</v>
      </c>
      <c r="G709" s="85" t="s">
        <v>1893</v>
      </c>
      <c r="H709" s="146" t="s">
        <v>529</v>
      </c>
      <c r="I709" s="146" t="s">
        <v>1249</v>
      </c>
      <c r="J709" s="86">
        <v>1865.5</v>
      </c>
      <c r="K709" s="109">
        <v>1</v>
      </c>
      <c r="L709" s="75"/>
      <c r="M709" s="107">
        <f t="shared" si="40"/>
        <v>0</v>
      </c>
      <c r="N709" s="108" t="s">
        <v>694</v>
      </c>
      <c r="O709" s="129">
        <v>2115001035093</v>
      </c>
      <c r="P709" s="155"/>
      <c r="Q709" s="155"/>
      <c r="R709" s="18" t="s">
        <v>1950</v>
      </c>
      <c r="S709" s="18"/>
      <c r="T709" s="2" t="s">
        <v>2377</v>
      </c>
      <c r="U709" s="19" t="s">
        <v>1690</v>
      </c>
      <c r="V709" s="12">
        <v>-34</v>
      </c>
      <c r="Z709" s="185"/>
    </row>
    <row r="710" spans="1:26" ht="89.45" customHeight="1">
      <c r="A710" s="126">
        <v>694</v>
      </c>
      <c r="B710" s="137" t="str">
        <f t="shared" si="39"/>
        <v>фото</v>
      </c>
      <c r="C710" s="1"/>
      <c r="D710" s="82">
        <v>4919</v>
      </c>
      <c r="E710" s="83" t="s">
        <v>1593</v>
      </c>
      <c r="F710" s="84" t="s">
        <v>1554</v>
      </c>
      <c r="G710" s="85" t="s">
        <v>1594</v>
      </c>
      <c r="H710" s="146" t="s">
        <v>529</v>
      </c>
      <c r="I710" s="146" t="s">
        <v>1249</v>
      </c>
      <c r="J710" s="86">
        <v>1619.2</v>
      </c>
      <c r="K710" s="109">
        <v>1</v>
      </c>
      <c r="L710" s="75"/>
      <c r="M710" s="107">
        <f t="shared" si="40"/>
        <v>0</v>
      </c>
      <c r="N710" s="108" t="s">
        <v>694</v>
      </c>
      <c r="O710" s="129">
        <v>2115001049199</v>
      </c>
      <c r="P710" s="155"/>
      <c r="Q710" s="155"/>
      <c r="R710" s="18" t="s">
        <v>1593</v>
      </c>
      <c r="S710" s="18"/>
      <c r="T710" s="2" t="s">
        <v>1677</v>
      </c>
      <c r="U710" s="19" t="s">
        <v>603</v>
      </c>
      <c r="V710" s="12">
        <v>-34</v>
      </c>
      <c r="Z710" s="185"/>
    </row>
    <row r="711" spans="1:26" ht="89.45" customHeight="1">
      <c r="A711" s="126">
        <v>695</v>
      </c>
      <c r="B711" s="137" t="str">
        <f t="shared" si="39"/>
        <v>фото</v>
      </c>
      <c r="C711" s="1"/>
      <c r="D711" s="82">
        <v>7229</v>
      </c>
      <c r="E711" s="83" t="s">
        <v>2892</v>
      </c>
      <c r="F711" s="84" t="s">
        <v>1554</v>
      </c>
      <c r="G711" s="85" t="s">
        <v>2893</v>
      </c>
      <c r="H711" s="146" t="s">
        <v>416</v>
      </c>
      <c r="I711" s="184" t="s">
        <v>1255</v>
      </c>
      <c r="J711" s="86">
        <v>646.5</v>
      </c>
      <c r="K711" s="109">
        <v>5</v>
      </c>
      <c r="L711" s="75"/>
      <c r="M711" s="107">
        <f t="shared" si="40"/>
        <v>0</v>
      </c>
      <c r="N711" s="108" t="s">
        <v>944</v>
      </c>
      <c r="O711" s="129">
        <v>4607109916179</v>
      </c>
      <c r="P711" s="155"/>
      <c r="Q711" s="155"/>
      <c r="R711" s="18" t="s">
        <v>2892</v>
      </c>
      <c r="S711" s="18"/>
      <c r="T711" s="2" t="s">
        <v>3128</v>
      </c>
      <c r="U711" s="19" t="s">
        <v>95</v>
      </c>
      <c r="V711" s="12">
        <v>-34</v>
      </c>
      <c r="Z711" s="185"/>
    </row>
    <row r="712" spans="1:26" ht="89.45" customHeight="1">
      <c r="A712" s="126">
        <v>696</v>
      </c>
      <c r="B712" s="137" t="str">
        <f t="shared" si="39"/>
        <v>фото</v>
      </c>
      <c r="C712" s="1"/>
      <c r="D712" s="82">
        <v>5044</v>
      </c>
      <c r="E712" s="83" t="s">
        <v>2321</v>
      </c>
      <c r="F712" s="84" t="s">
        <v>1554</v>
      </c>
      <c r="G712" s="85" t="s">
        <v>2322</v>
      </c>
      <c r="H712" s="146" t="s">
        <v>416</v>
      </c>
      <c r="I712" s="184" t="s">
        <v>1255</v>
      </c>
      <c r="J712" s="86">
        <v>756</v>
      </c>
      <c r="K712" s="109">
        <v>5</v>
      </c>
      <c r="L712" s="75"/>
      <c r="M712" s="107">
        <f t="shared" si="40"/>
        <v>0</v>
      </c>
      <c r="N712" s="108"/>
      <c r="O712" s="129">
        <v>4607109942314</v>
      </c>
      <c r="P712" s="155"/>
      <c r="Q712" s="155"/>
      <c r="R712" s="18" t="s">
        <v>2364</v>
      </c>
      <c r="S712" s="18"/>
      <c r="T712" s="2" t="s">
        <v>2365</v>
      </c>
      <c r="U712" s="19" t="s">
        <v>1668</v>
      </c>
      <c r="V712" s="12">
        <v>-34</v>
      </c>
      <c r="Z712" s="185"/>
    </row>
    <row r="713" spans="1:26" ht="89.45" customHeight="1">
      <c r="A713" s="126">
        <v>697</v>
      </c>
      <c r="B713" s="137" t="str">
        <f t="shared" si="39"/>
        <v>фото</v>
      </c>
      <c r="C713" s="1"/>
      <c r="D713" s="82">
        <v>7130</v>
      </c>
      <c r="E713" s="83" t="s">
        <v>2894</v>
      </c>
      <c r="F713" s="84" t="s">
        <v>1554</v>
      </c>
      <c r="G713" s="85" t="s">
        <v>2895</v>
      </c>
      <c r="H713" s="146" t="s">
        <v>529</v>
      </c>
      <c r="I713" s="146" t="s">
        <v>1249</v>
      </c>
      <c r="J713" s="86">
        <v>1619.2</v>
      </c>
      <c r="K713" s="109">
        <v>1</v>
      </c>
      <c r="L713" s="75"/>
      <c r="M713" s="107">
        <f t="shared" si="40"/>
        <v>0</v>
      </c>
      <c r="N713" s="108" t="s">
        <v>944</v>
      </c>
      <c r="O713" s="129">
        <v>2115001071305</v>
      </c>
      <c r="P713" s="155"/>
      <c r="Q713" s="155"/>
      <c r="R713" s="18" t="s">
        <v>3129</v>
      </c>
      <c r="S713" s="18"/>
      <c r="T713" s="2" t="s">
        <v>3130</v>
      </c>
      <c r="U713" s="19" t="s">
        <v>3131</v>
      </c>
      <c r="V713" s="12">
        <v>-34</v>
      </c>
      <c r="Z713" s="185"/>
    </row>
    <row r="714" spans="1:26" ht="89.45" customHeight="1">
      <c r="A714" s="126">
        <v>698</v>
      </c>
      <c r="B714" s="137" t="str">
        <f t="shared" si="39"/>
        <v>фото</v>
      </c>
      <c r="C714" s="1"/>
      <c r="D714" s="82">
        <v>16653</v>
      </c>
      <c r="E714" s="83" t="s">
        <v>2323</v>
      </c>
      <c r="F714" s="84" t="s">
        <v>1554</v>
      </c>
      <c r="G714" s="85" t="s">
        <v>2324</v>
      </c>
      <c r="H714" s="146" t="s">
        <v>416</v>
      </c>
      <c r="I714" s="184" t="s">
        <v>1255</v>
      </c>
      <c r="J714" s="86">
        <v>646.5</v>
      </c>
      <c r="K714" s="109">
        <v>5</v>
      </c>
      <c r="L714" s="75"/>
      <c r="M714" s="107">
        <f t="shared" si="40"/>
        <v>0</v>
      </c>
      <c r="N714" s="108" t="s">
        <v>694</v>
      </c>
      <c r="O714" s="129">
        <v>4607109912362</v>
      </c>
      <c r="P714" s="155"/>
      <c r="Q714" s="155"/>
      <c r="R714" s="18" t="s">
        <v>2323</v>
      </c>
      <c r="S714" s="18"/>
      <c r="T714" s="2" t="s">
        <v>2366</v>
      </c>
      <c r="U714" s="19" t="s">
        <v>1678</v>
      </c>
      <c r="V714" s="12">
        <v>-34</v>
      </c>
      <c r="Z714" s="185"/>
    </row>
    <row r="715" spans="1:26" ht="89.45" customHeight="1">
      <c r="A715" s="126">
        <v>699</v>
      </c>
      <c r="B715" s="137" t="str">
        <f t="shared" si="39"/>
        <v>фото</v>
      </c>
      <c r="C715" s="1"/>
      <c r="D715" s="82">
        <v>13636</v>
      </c>
      <c r="E715" s="83" t="s">
        <v>1595</v>
      </c>
      <c r="F715" s="84" t="s">
        <v>1554</v>
      </c>
      <c r="G715" s="85" t="s">
        <v>1596</v>
      </c>
      <c r="H715" s="146" t="s">
        <v>529</v>
      </c>
      <c r="I715" s="146" t="s">
        <v>1249</v>
      </c>
      <c r="J715" s="86">
        <v>1619.2</v>
      </c>
      <c r="K715" s="109">
        <v>1</v>
      </c>
      <c r="L715" s="75"/>
      <c r="M715" s="107">
        <f t="shared" si="40"/>
        <v>0</v>
      </c>
      <c r="N715" s="108" t="s">
        <v>944</v>
      </c>
      <c r="O715" s="129">
        <v>2115001136363</v>
      </c>
      <c r="P715" s="155"/>
      <c r="Q715" s="155"/>
      <c r="R715" s="18" t="s">
        <v>1679</v>
      </c>
      <c r="S715" s="18"/>
      <c r="T715" s="2" t="s">
        <v>1680</v>
      </c>
      <c r="U715" s="19" t="s">
        <v>1639</v>
      </c>
      <c r="V715" s="12">
        <v>-35</v>
      </c>
      <c r="Z715" s="185"/>
    </row>
    <row r="716" spans="1:26" ht="89.45" customHeight="1">
      <c r="A716" s="126">
        <v>700</v>
      </c>
      <c r="B716" s="137" t="str">
        <f t="shared" si="39"/>
        <v>фото</v>
      </c>
      <c r="C716" s="137" t="str">
        <f t="shared" si="39"/>
        <v>фото</v>
      </c>
      <c r="D716" s="82">
        <v>5030</v>
      </c>
      <c r="E716" s="83" t="s">
        <v>1597</v>
      </c>
      <c r="F716" s="84" t="s">
        <v>1554</v>
      </c>
      <c r="G716" s="85" t="s">
        <v>1598</v>
      </c>
      <c r="H716" s="146" t="s">
        <v>416</v>
      </c>
      <c r="I716" s="184" t="s">
        <v>1255</v>
      </c>
      <c r="J716" s="86">
        <v>701.3</v>
      </c>
      <c r="K716" s="109">
        <v>5</v>
      </c>
      <c r="L716" s="75"/>
      <c r="M716" s="107">
        <f t="shared" si="40"/>
        <v>0</v>
      </c>
      <c r="N716" s="108"/>
      <c r="O716" s="129">
        <v>4607109942178</v>
      </c>
      <c r="P716" s="155"/>
      <c r="Q716" s="155"/>
      <c r="R716" s="18" t="s">
        <v>1681</v>
      </c>
      <c r="S716" s="18" t="s">
        <v>1682</v>
      </c>
      <c r="T716" s="2" t="s">
        <v>1683</v>
      </c>
      <c r="U716" s="19" t="s">
        <v>1684</v>
      </c>
      <c r="V716" s="12">
        <v>-34</v>
      </c>
      <c r="Z716" s="185"/>
    </row>
    <row r="717" spans="1:26" ht="63.4" customHeight="1">
      <c r="A717" s="126">
        <v>701</v>
      </c>
      <c r="B717" s="137" t="str">
        <f t="shared" ref="B717:C752" si="42">HYPERLINK("https://www.gardenbulbs.ru/images/Bushes_CL/thumbnails/"&amp;R717&amp;".jpg","фото")</f>
        <v>фото</v>
      </c>
      <c r="C717" s="1"/>
      <c r="D717" s="82">
        <v>5535</v>
      </c>
      <c r="E717" s="83" t="s">
        <v>2325</v>
      </c>
      <c r="F717" s="84" t="s">
        <v>1554</v>
      </c>
      <c r="G717" s="85" t="s">
        <v>2326</v>
      </c>
      <c r="H717" s="146" t="s">
        <v>416</v>
      </c>
      <c r="I717" s="184" t="s">
        <v>1255</v>
      </c>
      <c r="J717" s="86">
        <v>810.8</v>
      </c>
      <c r="K717" s="109">
        <v>5</v>
      </c>
      <c r="L717" s="75"/>
      <c r="M717" s="107">
        <f t="shared" ref="M717:M752" si="43">IFERROR(L717*J717,0)</f>
        <v>0</v>
      </c>
      <c r="N717" s="108" t="s">
        <v>694</v>
      </c>
      <c r="O717" s="129">
        <v>4607109935897</v>
      </c>
      <c r="P717" s="155"/>
      <c r="Q717" s="155"/>
      <c r="R717" s="18" t="s">
        <v>2367</v>
      </c>
      <c r="S717" s="18"/>
      <c r="T717" s="2" t="s">
        <v>2368</v>
      </c>
      <c r="U717" s="19">
        <v>240</v>
      </c>
      <c r="V717" s="12">
        <v>-34</v>
      </c>
      <c r="Z717" s="185"/>
    </row>
    <row r="718" spans="1:26" ht="89.45" customHeight="1">
      <c r="A718" s="126">
        <v>702</v>
      </c>
      <c r="B718" s="137" t="str">
        <f t="shared" si="42"/>
        <v>фото</v>
      </c>
      <c r="C718" s="1"/>
      <c r="D718" s="82">
        <v>4918</v>
      </c>
      <c r="E718" s="83" t="s">
        <v>1894</v>
      </c>
      <c r="F718" s="84" t="s">
        <v>1554</v>
      </c>
      <c r="G718" s="85" t="s">
        <v>1895</v>
      </c>
      <c r="H718" s="146" t="s">
        <v>416</v>
      </c>
      <c r="I718" s="184" t="s">
        <v>1255</v>
      </c>
      <c r="J718" s="86">
        <v>693.1</v>
      </c>
      <c r="K718" s="109">
        <v>5</v>
      </c>
      <c r="L718" s="75"/>
      <c r="M718" s="107">
        <f t="shared" si="43"/>
        <v>0</v>
      </c>
      <c r="N718" s="108" t="s">
        <v>694</v>
      </c>
      <c r="O718" s="129">
        <v>4607109942598</v>
      </c>
      <c r="P718" s="155"/>
      <c r="Q718" s="155"/>
      <c r="R718" s="18" t="s">
        <v>1894</v>
      </c>
      <c r="S718" s="18"/>
      <c r="T718" s="2" t="s">
        <v>2012</v>
      </c>
      <c r="U718" s="19" t="s">
        <v>1688</v>
      </c>
      <c r="V718" s="12">
        <v>-34</v>
      </c>
      <c r="Z718" s="185"/>
    </row>
    <row r="719" spans="1:26" ht="89.45" customHeight="1">
      <c r="A719" s="126">
        <v>703</v>
      </c>
      <c r="B719" s="137" t="str">
        <f t="shared" si="42"/>
        <v>фото</v>
      </c>
      <c r="C719" s="1"/>
      <c r="D719" s="82">
        <v>10896</v>
      </c>
      <c r="E719" s="83" t="s">
        <v>1599</v>
      </c>
      <c r="F719" s="84" t="s">
        <v>1554</v>
      </c>
      <c r="G719" s="85" t="s">
        <v>1600</v>
      </c>
      <c r="H719" s="146" t="s">
        <v>416</v>
      </c>
      <c r="I719" s="184" t="s">
        <v>1255</v>
      </c>
      <c r="J719" s="86">
        <v>693.1</v>
      </c>
      <c r="K719" s="109">
        <v>5</v>
      </c>
      <c r="L719" s="75"/>
      <c r="M719" s="107">
        <f t="shared" si="43"/>
        <v>0</v>
      </c>
      <c r="N719" s="108"/>
      <c r="O719" s="129">
        <v>4607109924518</v>
      </c>
      <c r="P719" s="155"/>
      <c r="Q719" s="155"/>
      <c r="R719" s="18" t="s">
        <v>1685</v>
      </c>
      <c r="S719" s="18"/>
      <c r="T719" s="2" t="s">
        <v>1686</v>
      </c>
      <c r="U719" s="19" t="s">
        <v>1678</v>
      </c>
      <c r="V719" s="12">
        <v>-35</v>
      </c>
      <c r="Z719" s="185"/>
    </row>
    <row r="720" spans="1:26" ht="89.45" customHeight="1">
      <c r="A720" s="126">
        <v>704</v>
      </c>
      <c r="B720" s="137" t="str">
        <f t="shared" si="42"/>
        <v>фото</v>
      </c>
      <c r="C720" s="1"/>
      <c r="D720" s="82">
        <v>14361</v>
      </c>
      <c r="E720" s="83" t="s">
        <v>1915</v>
      </c>
      <c r="F720" s="84" t="s">
        <v>1554</v>
      </c>
      <c r="G720" s="85" t="s">
        <v>1916</v>
      </c>
      <c r="H720" s="146" t="s">
        <v>529</v>
      </c>
      <c r="I720" s="146" t="s">
        <v>1249</v>
      </c>
      <c r="J720" s="86">
        <v>1756.1</v>
      </c>
      <c r="K720" s="109">
        <v>1</v>
      </c>
      <c r="L720" s="75"/>
      <c r="M720" s="107">
        <f t="shared" si="43"/>
        <v>0</v>
      </c>
      <c r="N720" s="108" t="s">
        <v>694</v>
      </c>
      <c r="O720" s="129">
        <v>2115001143613</v>
      </c>
      <c r="P720" s="155"/>
      <c r="Q720" s="155"/>
      <c r="R720" s="18" t="s">
        <v>1915</v>
      </c>
      <c r="S720" s="18"/>
      <c r="T720" s="2" t="s">
        <v>2024</v>
      </c>
      <c r="U720" s="19" t="s">
        <v>95</v>
      </c>
      <c r="V720" s="12">
        <v>-35</v>
      </c>
      <c r="Z720" s="185"/>
    </row>
    <row r="721" spans="1:26" ht="85.35" customHeight="1">
      <c r="A721" s="126">
        <v>705</v>
      </c>
      <c r="B721" s="137" t="str">
        <f t="shared" si="42"/>
        <v>фото</v>
      </c>
      <c r="C721" s="1"/>
      <c r="D721" s="82">
        <v>16656</v>
      </c>
      <c r="E721" s="83" t="s">
        <v>1601</v>
      </c>
      <c r="F721" s="84" t="s">
        <v>1554</v>
      </c>
      <c r="G721" s="85" t="s">
        <v>1602</v>
      </c>
      <c r="H721" s="146" t="s">
        <v>416</v>
      </c>
      <c r="I721" s="146" t="s">
        <v>1249</v>
      </c>
      <c r="J721" s="86">
        <v>889.5</v>
      </c>
      <c r="K721" s="109">
        <v>5</v>
      </c>
      <c r="L721" s="75"/>
      <c r="M721" s="107">
        <f t="shared" si="43"/>
        <v>0</v>
      </c>
      <c r="N721" s="108" t="s">
        <v>694</v>
      </c>
      <c r="O721" s="129">
        <v>2115001166568</v>
      </c>
      <c r="P721" s="155"/>
      <c r="Q721" s="155"/>
      <c r="R721" s="18" t="s">
        <v>1601</v>
      </c>
      <c r="S721" s="18"/>
      <c r="T721" s="2" t="s">
        <v>1687</v>
      </c>
      <c r="U721" s="19" t="s">
        <v>526</v>
      </c>
      <c r="V721" s="12">
        <v>-34</v>
      </c>
      <c r="Z721" s="185"/>
    </row>
    <row r="722" spans="1:26" ht="89.45" customHeight="1">
      <c r="A722" s="126">
        <v>706</v>
      </c>
      <c r="B722" s="137" t="str">
        <f t="shared" si="42"/>
        <v>фото</v>
      </c>
      <c r="C722" s="1"/>
      <c r="D722" s="82">
        <v>16657</v>
      </c>
      <c r="E722" s="83" t="s">
        <v>1603</v>
      </c>
      <c r="F722" s="84" t="s">
        <v>1554</v>
      </c>
      <c r="G722" s="85" t="s">
        <v>1604</v>
      </c>
      <c r="H722" s="146" t="s">
        <v>416</v>
      </c>
      <c r="I722" s="184" t="s">
        <v>1255</v>
      </c>
      <c r="J722" s="86">
        <v>646.5</v>
      </c>
      <c r="K722" s="109">
        <v>5</v>
      </c>
      <c r="L722" s="75"/>
      <c r="M722" s="107">
        <f t="shared" si="43"/>
        <v>0</v>
      </c>
      <c r="N722" s="108"/>
      <c r="O722" s="129">
        <v>4607109912324</v>
      </c>
      <c r="P722" s="155"/>
      <c r="Q722" s="155"/>
      <c r="R722" s="18" t="s">
        <v>1603</v>
      </c>
      <c r="S722" s="18"/>
      <c r="T722" s="2" t="s">
        <v>1689</v>
      </c>
      <c r="U722" s="19" t="s">
        <v>1690</v>
      </c>
      <c r="V722" s="12">
        <v>-34</v>
      </c>
      <c r="Z722" s="185"/>
    </row>
    <row r="723" spans="1:26" ht="89.45" customHeight="1">
      <c r="A723" s="126">
        <v>707</v>
      </c>
      <c r="B723" s="137" t="str">
        <f t="shared" si="42"/>
        <v>фото</v>
      </c>
      <c r="C723" s="1"/>
      <c r="D723" s="82">
        <v>3554</v>
      </c>
      <c r="E723" s="83" t="s">
        <v>1603</v>
      </c>
      <c r="F723" s="84" t="s">
        <v>1554</v>
      </c>
      <c r="G723" s="85" t="s">
        <v>1604</v>
      </c>
      <c r="H723" s="146" t="s">
        <v>529</v>
      </c>
      <c r="I723" s="146" t="s">
        <v>1249</v>
      </c>
      <c r="J723" s="86">
        <v>1619.2</v>
      </c>
      <c r="K723" s="109">
        <v>1</v>
      </c>
      <c r="L723" s="75"/>
      <c r="M723" s="107">
        <f t="shared" si="43"/>
        <v>0</v>
      </c>
      <c r="N723" s="108" t="s">
        <v>944</v>
      </c>
      <c r="O723" s="129">
        <v>2115001035543</v>
      </c>
      <c r="P723" s="155"/>
      <c r="Q723" s="155"/>
      <c r="R723" s="18" t="s">
        <v>1603</v>
      </c>
      <c r="S723" s="18"/>
      <c r="T723" s="2" t="s">
        <v>1689</v>
      </c>
      <c r="U723" s="19" t="s">
        <v>1690</v>
      </c>
      <c r="V723" s="12">
        <v>-34</v>
      </c>
      <c r="Z723" s="185"/>
    </row>
    <row r="724" spans="1:26" ht="89.45" customHeight="1">
      <c r="A724" s="126">
        <v>708</v>
      </c>
      <c r="B724" s="137" t="str">
        <f t="shared" si="42"/>
        <v>фото</v>
      </c>
      <c r="C724" s="1"/>
      <c r="D724" s="82">
        <v>16659</v>
      </c>
      <c r="E724" s="83" t="s">
        <v>1605</v>
      </c>
      <c r="F724" s="84" t="s">
        <v>1554</v>
      </c>
      <c r="G724" s="85" t="s">
        <v>1606</v>
      </c>
      <c r="H724" s="146" t="s">
        <v>416</v>
      </c>
      <c r="I724" s="184" t="s">
        <v>1255</v>
      </c>
      <c r="J724" s="86">
        <v>646.5</v>
      </c>
      <c r="K724" s="109">
        <v>5</v>
      </c>
      <c r="L724" s="75"/>
      <c r="M724" s="107">
        <f t="shared" si="43"/>
        <v>0</v>
      </c>
      <c r="N724" s="108"/>
      <c r="O724" s="129">
        <v>4607109912300</v>
      </c>
      <c r="P724" s="155"/>
      <c r="Q724" s="155"/>
      <c r="R724" s="18" t="s">
        <v>1605</v>
      </c>
      <c r="S724" s="18"/>
      <c r="T724" s="2" t="s">
        <v>1691</v>
      </c>
      <c r="U724" s="19" t="s">
        <v>1668</v>
      </c>
      <c r="V724" s="12">
        <v>-34</v>
      </c>
      <c r="Z724" s="185"/>
    </row>
    <row r="725" spans="1:26" ht="89.45" customHeight="1">
      <c r="A725" s="126">
        <v>709</v>
      </c>
      <c r="B725" s="137" t="str">
        <f t="shared" si="42"/>
        <v>фото</v>
      </c>
      <c r="C725" s="1"/>
      <c r="D725" s="82">
        <v>5508</v>
      </c>
      <c r="E725" s="83" t="s">
        <v>1896</v>
      </c>
      <c r="F725" s="84" t="s">
        <v>1554</v>
      </c>
      <c r="G725" s="85" t="s">
        <v>1897</v>
      </c>
      <c r="H725" s="146" t="s">
        <v>416</v>
      </c>
      <c r="I725" s="184" t="s">
        <v>1255</v>
      </c>
      <c r="J725" s="86">
        <v>646.5</v>
      </c>
      <c r="K725" s="109">
        <v>5</v>
      </c>
      <c r="L725" s="75"/>
      <c r="M725" s="107">
        <f t="shared" si="43"/>
        <v>0</v>
      </c>
      <c r="N725" s="108" t="s">
        <v>694</v>
      </c>
      <c r="O725" s="129">
        <v>4607109916391</v>
      </c>
      <c r="P725" s="155"/>
      <c r="Q725" s="155"/>
      <c r="R725" s="18" t="s">
        <v>1896</v>
      </c>
      <c r="S725" s="18"/>
      <c r="T725" s="2" t="s">
        <v>2013</v>
      </c>
      <c r="U725" s="19" t="s">
        <v>95</v>
      </c>
      <c r="V725" s="12">
        <v>-34</v>
      </c>
      <c r="Z725" s="185"/>
    </row>
    <row r="726" spans="1:26" ht="59.45" customHeight="1">
      <c r="A726" s="126">
        <v>710</v>
      </c>
      <c r="B726" s="137" t="str">
        <f t="shared" si="42"/>
        <v>фото</v>
      </c>
      <c r="C726" s="137" t="str">
        <f t="shared" si="42"/>
        <v>фото</v>
      </c>
      <c r="D726" s="82">
        <v>7320</v>
      </c>
      <c r="E726" s="83" t="s">
        <v>2896</v>
      </c>
      <c r="F726" s="84" t="s">
        <v>1554</v>
      </c>
      <c r="G726" s="85" t="s">
        <v>2897</v>
      </c>
      <c r="H726" s="146" t="s">
        <v>416</v>
      </c>
      <c r="I726" s="184" t="s">
        <v>1255</v>
      </c>
      <c r="J726" s="86">
        <v>756</v>
      </c>
      <c r="K726" s="109">
        <v>5</v>
      </c>
      <c r="L726" s="75"/>
      <c r="M726" s="107">
        <f t="shared" si="43"/>
        <v>0</v>
      </c>
      <c r="N726" s="108" t="s">
        <v>944</v>
      </c>
      <c r="O726" s="129">
        <v>4607109949641</v>
      </c>
      <c r="P726" s="155"/>
      <c r="Q726" s="155"/>
      <c r="R726" s="18" t="s">
        <v>3132</v>
      </c>
      <c r="S726" s="18" t="s">
        <v>3133</v>
      </c>
      <c r="T726" s="2" t="s">
        <v>3134</v>
      </c>
      <c r="U726" s="19" t="s">
        <v>95</v>
      </c>
      <c r="V726" s="12">
        <v>-35</v>
      </c>
      <c r="Z726" s="185"/>
    </row>
    <row r="727" spans="1:26" ht="59.45" customHeight="1">
      <c r="A727" s="126">
        <v>711</v>
      </c>
      <c r="B727" s="137" t="str">
        <f t="shared" si="42"/>
        <v>фото</v>
      </c>
      <c r="C727" s="1"/>
      <c r="D727" s="82">
        <v>16517</v>
      </c>
      <c r="E727" s="83" t="s">
        <v>2896</v>
      </c>
      <c r="F727" s="84" t="s">
        <v>1554</v>
      </c>
      <c r="G727" s="85" t="s">
        <v>2897</v>
      </c>
      <c r="H727" s="146" t="s">
        <v>529</v>
      </c>
      <c r="I727" s="146" t="s">
        <v>1249</v>
      </c>
      <c r="J727" s="86">
        <v>1728.7</v>
      </c>
      <c r="K727" s="109">
        <v>1</v>
      </c>
      <c r="L727" s="75"/>
      <c r="M727" s="107">
        <f t="shared" si="43"/>
        <v>0</v>
      </c>
      <c r="N727" s="108" t="s">
        <v>944</v>
      </c>
      <c r="O727" s="129">
        <v>2115001165172</v>
      </c>
      <c r="P727" s="155"/>
      <c r="Q727" s="155"/>
      <c r="R727" s="18" t="s">
        <v>3132</v>
      </c>
      <c r="S727" s="18"/>
      <c r="T727" s="2" t="s">
        <v>3134</v>
      </c>
      <c r="U727" s="19" t="s">
        <v>95</v>
      </c>
      <c r="V727" s="12">
        <v>-35</v>
      </c>
      <c r="Z727" s="185"/>
    </row>
    <row r="728" spans="1:26" ht="60.95" customHeight="1">
      <c r="A728" s="126">
        <v>712</v>
      </c>
      <c r="B728" s="137" t="str">
        <f t="shared" si="42"/>
        <v>фото</v>
      </c>
      <c r="C728" s="1"/>
      <c r="D728" s="82">
        <v>10255</v>
      </c>
      <c r="E728" s="83" t="s">
        <v>2335</v>
      </c>
      <c r="F728" s="84" t="s">
        <v>1554</v>
      </c>
      <c r="G728" s="85" t="s">
        <v>2336</v>
      </c>
      <c r="H728" s="146" t="s">
        <v>529</v>
      </c>
      <c r="I728" s="146" t="s">
        <v>1249</v>
      </c>
      <c r="J728" s="86">
        <v>1619.2</v>
      </c>
      <c r="K728" s="109">
        <v>1</v>
      </c>
      <c r="L728" s="75"/>
      <c r="M728" s="107">
        <f t="shared" si="43"/>
        <v>0</v>
      </c>
      <c r="N728" s="108" t="s">
        <v>694</v>
      </c>
      <c r="O728" s="129">
        <v>2115001091242</v>
      </c>
      <c r="P728" s="155"/>
      <c r="Q728" s="155"/>
      <c r="R728" s="18" t="s">
        <v>2335</v>
      </c>
      <c r="S728" s="18"/>
      <c r="T728" s="2" t="s">
        <v>2378</v>
      </c>
      <c r="U728" s="19">
        <v>300</v>
      </c>
      <c r="V728" s="12">
        <v>-34</v>
      </c>
      <c r="Z728" s="185"/>
    </row>
    <row r="729" spans="1:26" ht="89.45" customHeight="1">
      <c r="A729" s="126">
        <v>713</v>
      </c>
      <c r="B729" s="137" t="str">
        <f t="shared" si="42"/>
        <v>фото</v>
      </c>
      <c r="C729" s="1"/>
      <c r="D729" s="82">
        <v>7247</v>
      </c>
      <c r="E729" s="83" t="s">
        <v>1898</v>
      </c>
      <c r="F729" s="84" t="s">
        <v>1554</v>
      </c>
      <c r="G729" s="85" t="s">
        <v>1899</v>
      </c>
      <c r="H729" s="146" t="s">
        <v>416</v>
      </c>
      <c r="I729" s="184" t="s">
        <v>1255</v>
      </c>
      <c r="J729" s="86">
        <v>975</v>
      </c>
      <c r="K729" s="109">
        <v>5</v>
      </c>
      <c r="L729" s="75"/>
      <c r="M729" s="107">
        <f t="shared" si="43"/>
        <v>0</v>
      </c>
      <c r="N729" s="108" t="s">
        <v>944</v>
      </c>
      <c r="O729" s="129">
        <v>4607109942543</v>
      </c>
      <c r="P729" s="155"/>
      <c r="Q729" s="155"/>
      <c r="R729" s="18" t="s">
        <v>1951</v>
      </c>
      <c r="S729" s="18"/>
      <c r="T729" s="2" t="s">
        <v>2014</v>
      </c>
      <c r="U729" s="19" t="s">
        <v>1688</v>
      </c>
      <c r="V729" s="12">
        <v>-34</v>
      </c>
      <c r="Z729" s="185"/>
    </row>
    <row r="730" spans="1:26" ht="89.45" customHeight="1">
      <c r="A730" s="126">
        <v>714</v>
      </c>
      <c r="B730" s="137" t="str">
        <f t="shared" si="42"/>
        <v>фото</v>
      </c>
      <c r="C730" s="1"/>
      <c r="D730" s="82">
        <v>13791</v>
      </c>
      <c r="E730" s="83" t="s">
        <v>1898</v>
      </c>
      <c r="F730" s="84" t="s">
        <v>1554</v>
      </c>
      <c r="G730" s="85" t="s">
        <v>1899</v>
      </c>
      <c r="H730" s="146" t="s">
        <v>529</v>
      </c>
      <c r="I730" s="146" t="s">
        <v>1249</v>
      </c>
      <c r="J730" s="86">
        <v>1865.5</v>
      </c>
      <c r="K730" s="109">
        <v>1</v>
      </c>
      <c r="L730" s="75"/>
      <c r="M730" s="107">
        <f t="shared" si="43"/>
        <v>0</v>
      </c>
      <c r="N730" s="108" t="s">
        <v>694</v>
      </c>
      <c r="O730" s="129">
        <v>2115001070025</v>
      </c>
      <c r="P730" s="155"/>
      <c r="Q730" s="155"/>
      <c r="R730" s="18" t="s">
        <v>1951</v>
      </c>
      <c r="S730" s="18"/>
      <c r="T730" s="2" t="s">
        <v>2014</v>
      </c>
      <c r="U730" s="19" t="s">
        <v>1688</v>
      </c>
      <c r="V730" s="12">
        <v>-34</v>
      </c>
      <c r="Z730" s="185"/>
    </row>
    <row r="731" spans="1:26" ht="60.95" customHeight="1">
      <c r="A731" s="126">
        <v>715</v>
      </c>
      <c r="B731" s="137" t="str">
        <f t="shared" si="42"/>
        <v>фото</v>
      </c>
      <c r="C731" s="1"/>
      <c r="D731" s="82">
        <v>5521</v>
      </c>
      <c r="E731" s="83" t="s">
        <v>2327</v>
      </c>
      <c r="F731" s="84" t="s">
        <v>1554</v>
      </c>
      <c r="G731" s="85" t="s">
        <v>2328</v>
      </c>
      <c r="H731" s="146" t="s">
        <v>416</v>
      </c>
      <c r="I731" s="184" t="s">
        <v>1255</v>
      </c>
      <c r="J731" s="86">
        <v>802.6</v>
      </c>
      <c r="K731" s="109">
        <v>5</v>
      </c>
      <c r="L731" s="75"/>
      <c r="M731" s="107">
        <f t="shared" si="43"/>
        <v>0</v>
      </c>
      <c r="N731" s="108"/>
      <c r="O731" s="129">
        <v>4607109936030</v>
      </c>
      <c r="P731" s="155"/>
      <c r="Q731" s="155"/>
      <c r="R731" s="18" t="s">
        <v>2327</v>
      </c>
      <c r="S731" s="18"/>
      <c r="T731" s="2" t="s">
        <v>2369</v>
      </c>
      <c r="U731" s="19">
        <v>250</v>
      </c>
      <c r="V731" s="12">
        <v>-34</v>
      </c>
      <c r="Z731" s="185"/>
    </row>
    <row r="732" spans="1:26" ht="89.45" customHeight="1">
      <c r="A732" s="126">
        <v>716</v>
      </c>
      <c r="B732" s="137" t="str">
        <f t="shared" si="42"/>
        <v>фото</v>
      </c>
      <c r="C732" s="1"/>
      <c r="D732" s="82">
        <v>14383</v>
      </c>
      <c r="E732" s="83" t="s">
        <v>1607</v>
      </c>
      <c r="F732" s="84" t="s">
        <v>1554</v>
      </c>
      <c r="G732" s="85" t="s">
        <v>1608</v>
      </c>
      <c r="H732" s="146" t="s">
        <v>416</v>
      </c>
      <c r="I732" s="184" t="s">
        <v>1255</v>
      </c>
      <c r="J732" s="86">
        <v>693.1</v>
      </c>
      <c r="K732" s="109">
        <v>5</v>
      </c>
      <c r="L732" s="75"/>
      <c r="M732" s="107">
        <f t="shared" si="43"/>
        <v>0</v>
      </c>
      <c r="N732" s="108"/>
      <c r="O732" s="129">
        <v>4607109916254</v>
      </c>
      <c r="P732" s="155"/>
      <c r="Q732" s="155"/>
      <c r="R732" s="18" t="s">
        <v>1607</v>
      </c>
      <c r="S732" s="18"/>
      <c r="T732" s="2" t="s">
        <v>1692</v>
      </c>
      <c r="U732" s="19" t="s">
        <v>1639</v>
      </c>
      <c r="V732" s="12">
        <v>-34</v>
      </c>
      <c r="Z732" s="185"/>
    </row>
    <row r="733" spans="1:26" ht="89.45" customHeight="1">
      <c r="A733" s="126">
        <v>717</v>
      </c>
      <c r="B733" s="137" t="str">
        <f t="shared" si="42"/>
        <v>фото</v>
      </c>
      <c r="C733" s="1"/>
      <c r="D733" s="82">
        <v>11494</v>
      </c>
      <c r="E733" s="83" t="s">
        <v>1607</v>
      </c>
      <c r="F733" s="84" t="s">
        <v>1554</v>
      </c>
      <c r="G733" s="85" t="s">
        <v>1608</v>
      </c>
      <c r="H733" s="146" t="s">
        <v>529</v>
      </c>
      <c r="I733" s="146" t="s">
        <v>1249</v>
      </c>
      <c r="J733" s="86">
        <v>1619.2</v>
      </c>
      <c r="K733" s="109">
        <v>1</v>
      </c>
      <c r="L733" s="75"/>
      <c r="M733" s="107">
        <f t="shared" si="43"/>
        <v>0</v>
      </c>
      <c r="N733" s="108" t="s">
        <v>944</v>
      </c>
      <c r="O733" s="129">
        <v>2115001114941</v>
      </c>
      <c r="P733" s="155"/>
      <c r="Q733" s="155"/>
      <c r="R733" s="18" t="s">
        <v>1607</v>
      </c>
      <c r="S733" s="18"/>
      <c r="T733" s="2" t="s">
        <v>1692</v>
      </c>
      <c r="U733" s="19" t="s">
        <v>1639</v>
      </c>
      <c r="V733" s="12">
        <v>-34</v>
      </c>
      <c r="Z733" s="185"/>
    </row>
    <row r="734" spans="1:26" ht="89.45" customHeight="1">
      <c r="A734" s="126">
        <v>718</v>
      </c>
      <c r="B734" s="137" t="str">
        <f t="shared" si="42"/>
        <v>фото</v>
      </c>
      <c r="C734" s="137"/>
      <c r="D734" s="82">
        <v>10897</v>
      </c>
      <c r="E734" s="83" t="s">
        <v>1609</v>
      </c>
      <c r="F734" s="84" t="s">
        <v>1554</v>
      </c>
      <c r="G734" s="85" t="s">
        <v>1610</v>
      </c>
      <c r="H734" s="146" t="s">
        <v>416</v>
      </c>
      <c r="I734" s="146" t="s">
        <v>1249</v>
      </c>
      <c r="J734" s="86">
        <v>635</v>
      </c>
      <c r="K734" s="109">
        <v>5</v>
      </c>
      <c r="L734" s="75"/>
      <c r="M734" s="107">
        <f t="shared" si="43"/>
        <v>0</v>
      </c>
      <c r="N734" s="108"/>
      <c r="O734" s="129">
        <v>2115001108971</v>
      </c>
      <c r="P734" s="155"/>
      <c r="Q734" s="155"/>
      <c r="R734" s="18" t="s">
        <v>1693</v>
      </c>
      <c r="S734" s="18"/>
      <c r="T734" s="2" t="s">
        <v>1694</v>
      </c>
      <c r="U734" s="19" t="s">
        <v>526</v>
      </c>
      <c r="V734" s="12">
        <v>-35</v>
      </c>
      <c r="Z734" s="185"/>
    </row>
    <row r="735" spans="1:26" ht="89.45" customHeight="1">
      <c r="A735" s="126">
        <v>719</v>
      </c>
      <c r="B735" s="137" t="str">
        <f t="shared" si="42"/>
        <v>фото</v>
      </c>
      <c r="C735" s="1"/>
      <c r="D735" s="82">
        <v>2834</v>
      </c>
      <c r="E735" s="83" t="s">
        <v>1609</v>
      </c>
      <c r="F735" s="84" t="s">
        <v>1554</v>
      </c>
      <c r="G735" s="85" t="s">
        <v>1610</v>
      </c>
      <c r="H735" s="146" t="s">
        <v>529</v>
      </c>
      <c r="I735" s="146" t="s">
        <v>1249</v>
      </c>
      <c r="J735" s="86">
        <v>1619.2</v>
      </c>
      <c r="K735" s="109">
        <v>1</v>
      </c>
      <c r="L735" s="75"/>
      <c r="M735" s="107">
        <f t="shared" si="43"/>
        <v>0</v>
      </c>
      <c r="N735" s="108" t="s">
        <v>944</v>
      </c>
      <c r="O735" s="129">
        <v>2115001028347</v>
      </c>
      <c r="P735" s="155"/>
      <c r="Q735" s="155"/>
      <c r="R735" s="18" t="s">
        <v>1693</v>
      </c>
      <c r="S735" s="18"/>
      <c r="T735" s="2" t="s">
        <v>1694</v>
      </c>
      <c r="U735" s="19" t="s">
        <v>526</v>
      </c>
      <c r="V735" s="12">
        <v>-35</v>
      </c>
      <c r="Z735" s="185"/>
    </row>
    <row r="736" spans="1:26" ht="89.45" customHeight="1">
      <c r="A736" s="126">
        <v>720</v>
      </c>
      <c r="B736" s="137" t="str">
        <f t="shared" si="42"/>
        <v>фото</v>
      </c>
      <c r="C736" s="137" t="str">
        <f t="shared" si="42"/>
        <v>фото</v>
      </c>
      <c r="D736" s="82">
        <v>14384</v>
      </c>
      <c r="E736" s="83" t="s">
        <v>1611</v>
      </c>
      <c r="F736" s="84" t="s">
        <v>1554</v>
      </c>
      <c r="G736" s="85" t="s">
        <v>1612</v>
      </c>
      <c r="H736" s="146" t="s">
        <v>416</v>
      </c>
      <c r="I736" s="146" t="s">
        <v>1249</v>
      </c>
      <c r="J736" s="86">
        <v>635</v>
      </c>
      <c r="K736" s="109">
        <v>5</v>
      </c>
      <c r="L736" s="75"/>
      <c r="M736" s="107">
        <f t="shared" si="43"/>
        <v>0</v>
      </c>
      <c r="N736" s="108"/>
      <c r="O736" s="129">
        <v>2115001143842</v>
      </c>
      <c r="P736" s="155"/>
      <c r="Q736" s="155"/>
      <c r="R736" s="18" t="s">
        <v>1695</v>
      </c>
      <c r="S736" s="18" t="s">
        <v>1696</v>
      </c>
      <c r="T736" s="2" t="s">
        <v>1697</v>
      </c>
      <c r="U736" s="19" t="s">
        <v>1639</v>
      </c>
      <c r="V736" s="12">
        <v>-34</v>
      </c>
      <c r="Z736" s="185"/>
    </row>
    <row r="737" spans="1:26" ht="61.15" customHeight="1">
      <c r="A737" s="126">
        <v>721</v>
      </c>
      <c r="B737" s="137" t="str">
        <f t="shared" si="42"/>
        <v>фото</v>
      </c>
      <c r="C737" s="137" t="str">
        <f t="shared" si="42"/>
        <v>фото</v>
      </c>
      <c r="D737" s="82">
        <v>7334</v>
      </c>
      <c r="E737" s="83" t="s">
        <v>134</v>
      </c>
      <c r="F737" s="84" t="s">
        <v>945</v>
      </c>
      <c r="G737" s="85" t="s">
        <v>946</v>
      </c>
      <c r="H737" s="146" t="s">
        <v>416</v>
      </c>
      <c r="I737" s="184" t="s">
        <v>1255</v>
      </c>
      <c r="J737" s="86">
        <v>498.8</v>
      </c>
      <c r="K737" s="109">
        <v>5</v>
      </c>
      <c r="L737" s="75"/>
      <c r="M737" s="107">
        <f t="shared" si="43"/>
        <v>0</v>
      </c>
      <c r="N737" s="108"/>
      <c r="O737" s="129">
        <v>4607109949788</v>
      </c>
      <c r="P737" s="155"/>
      <c r="Q737" s="155"/>
      <c r="R737" s="18" t="s">
        <v>411</v>
      </c>
      <c r="S737" s="18" t="s">
        <v>412</v>
      </c>
      <c r="T737" s="2" t="s">
        <v>325</v>
      </c>
      <c r="U737" s="19" t="s">
        <v>29</v>
      </c>
      <c r="V737" s="12">
        <v>-34</v>
      </c>
      <c r="Z737" s="185"/>
    </row>
    <row r="738" spans="1:26" ht="61.15" customHeight="1">
      <c r="A738" s="126">
        <v>722</v>
      </c>
      <c r="B738" s="137" t="str">
        <f t="shared" si="42"/>
        <v>фото</v>
      </c>
      <c r="C738" s="1"/>
      <c r="D738" s="82">
        <v>11435</v>
      </c>
      <c r="E738" s="83" t="s">
        <v>134</v>
      </c>
      <c r="F738" s="84" t="s">
        <v>945</v>
      </c>
      <c r="G738" s="85" t="s">
        <v>946</v>
      </c>
      <c r="H738" s="146" t="s">
        <v>529</v>
      </c>
      <c r="I738" s="146" t="s">
        <v>1249</v>
      </c>
      <c r="J738" s="86">
        <v>1564.5</v>
      </c>
      <c r="K738" s="109">
        <v>1</v>
      </c>
      <c r="L738" s="75"/>
      <c r="M738" s="107">
        <f t="shared" si="43"/>
        <v>0</v>
      </c>
      <c r="N738" s="108" t="s">
        <v>944</v>
      </c>
      <c r="O738" s="129">
        <v>2115001114354</v>
      </c>
      <c r="P738" s="155"/>
      <c r="Q738" s="155"/>
      <c r="R738" s="18" t="s">
        <v>411</v>
      </c>
      <c r="S738" s="18"/>
      <c r="T738" s="2" t="s">
        <v>325</v>
      </c>
      <c r="U738" s="19" t="s">
        <v>29</v>
      </c>
      <c r="V738" s="12">
        <v>-34</v>
      </c>
      <c r="Z738" s="185"/>
    </row>
    <row r="739" spans="1:26" ht="61.15" customHeight="1">
      <c r="A739" s="126">
        <v>723</v>
      </c>
      <c r="B739" s="137" t="str">
        <f t="shared" si="42"/>
        <v>фото</v>
      </c>
      <c r="C739" s="137" t="str">
        <f t="shared" si="42"/>
        <v>фото</v>
      </c>
      <c r="D739" s="82">
        <v>3746</v>
      </c>
      <c r="E739" s="83" t="s">
        <v>134</v>
      </c>
      <c r="F739" s="84" t="s">
        <v>945</v>
      </c>
      <c r="G739" s="85" t="s">
        <v>946</v>
      </c>
      <c r="H739" s="146" t="s">
        <v>1221</v>
      </c>
      <c r="I739" s="146" t="s">
        <v>1249</v>
      </c>
      <c r="J739" s="86">
        <v>2006.8</v>
      </c>
      <c r="K739" s="109">
        <v>1</v>
      </c>
      <c r="L739" s="75"/>
      <c r="M739" s="107">
        <f t="shared" si="43"/>
        <v>0</v>
      </c>
      <c r="N739" s="108" t="s">
        <v>944</v>
      </c>
      <c r="O739" s="129">
        <v>2115001177861</v>
      </c>
      <c r="P739" s="155"/>
      <c r="Q739" s="155"/>
      <c r="R739" s="18" t="s">
        <v>411</v>
      </c>
      <c r="S739" s="18" t="s">
        <v>412</v>
      </c>
      <c r="T739" s="2" t="s">
        <v>325</v>
      </c>
      <c r="U739" s="19" t="s">
        <v>29</v>
      </c>
      <c r="V739" s="12">
        <v>-34</v>
      </c>
      <c r="Z739" s="185"/>
    </row>
    <row r="740" spans="1:26" ht="60.95" customHeight="1">
      <c r="A740" s="126">
        <v>724</v>
      </c>
      <c r="B740" s="137" t="str">
        <f t="shared" si="42"/>
        <v>фото</v>
      </c>
      <c r="C740" s="137" t="str">
        <f t="shared" si="42"/>
        <v>фото</v>
      </c>
      <c r="D740" s="82">
        <v>6122</v>
      </c>
      <c r="E740" s="83" t="s">
        <v>1613</v>
      </c>
      <c r="F740" s="84" t="s">
        <v>607</v>
      </c>
      <c r="G740" s="85" t="s">
        <v>1614</v>
      </c>
      <c r="H740" s="146" t="s">
        <v>416</v>
      </c>
      <c r="I740" s="184" t="s">
        <v>1255</v>
      </c>
      <c r="J740" s="86">
        <v>769.7</v>
      </c>
      <c r="K740" s="109">
        <v>5</v>
      </c>
      <c r="L740" s="75"/>
      <c r="M740" s="107">
        <f t="shared" si="43"/>
        <v>0</v>
      </c>
      <c r="N740" s="108" t="s">
        <v>694</v>
      </c>
      <c r="O740" s="129">
        <v>4607109935866</v>
      </c>
      <c r="P740" s="155"/>
      <c r="Q740" s="155"/>
      <c r="R740" s="18" t="s">
        <v>1698</v>
      </c>
      <c r="S740" s="18" t="s">
        <v>1699</v>
      </c>
      <c r="T740" s="2" t="s">
        <v>1700</v>
      </c>
      <c r="U740" s="19" t="s">
        <v>29</v>
      </c>
      <c r="V740" s="12">
        <v>-34</v>
      </c>
      <c r="Z740" s="185"/>
    </row>
    <row r="741" spans="1:26" ht="60.95" customHeight="1">
      <c r="A741" s="126">
        <v>725</v>
      </c>
      <c r="B741" s="137" t="str">
        <f t="shared" si="42"/>
        <v>фото</v>
      </c>
      <c r="C741" s="1"/>
      <c r="D741" s="82">
        <v>2210</v>
      </c>
      <c r="E741" s="83" t="s">
        <v>1613</v>
      </c>
      <c r="F741" s="84" t="s">
        <v>607</v>
      </c>
      <c r="G741" s="85" t="s">
        <v>1614</v>
      </c>
      <c r="H741" s="146" t="s">
        <v>529</v>
      </c>
      <c r="I741" s="146" t="s">
        <v>1249</v>
      </c>
      <c r="J741" s="86">
        <v>1564.5</v>
      </c>
      <c r="K741" s="109">
        <v>1</v>
      </c>
      <c r="L741" s="75"/>
      <c r="M741" s="107">
        <f t="shared" si="43"/>
        <v>0</v>
      </c>
      <c r="N741" s="108" t="s">
        <v>944</v>
      </c>
      <c r="O741" s="129">
        <v>2115001022109</v>
      </c>
      <c r="P741" s="155"/>
      <c r="Q741" s="155"/>
      <c r="R741" s="18" t="s">
        <v>1698</v>
      </c>
      <c r="S741" s="18"/>
      <c r="T741" s="2" t="s">
        <v>1700</v>
      </c>
      <c r="U741" s="19" t="s">
        <v>29</v>
      </c>
      <c r="V741" s="12">
        <v>-34</v>
      </c>
      <c r="Z741" s="185"/>
    </row>
    <row r="742" spans="1:26" ht="60.95" customHeight="1">
      <c r="A742" s="126">
        <v>726</v>
      </c>
      <c r="B742" s="137" t="str">
        <f t="shared" si="42"/>
        <v>фото</v>
      </c>
      <c r="C742" s="1"/>
      <c r="D742" s="82">
        <v>16501</v>
      </c>
      <c r="E742" s="83" t="s">
        <v>1615</v>
      </c>
      <c r="F742" s="84" t="s">
        <v>607</v>
      </c>
      <c r="G742" s="85" t="s">
        <v>1616</v>
      </c>
      <c r="H742" s="146" t="s">
        <v>529</v>
      </c>
      <c r="I742" s="146" t="s">
        <v>1249</v>
      </c>
      <c r="J742" s="86">
        <v>1482.4</v>
      </c>
      <c r="K742" s="109">
        <v>1</v>
      </c>
      <c r="L742" s="75"/>
      <c r="M742" s="107">
        <f t="shared" si="43"/>
        <v>0</v>
      </c>
      <c r="N742" s="108" t="s">
        <v>944</v>
      </c>
      <c r="O742" s="129">
        <v>2115001165011</v>
      </c>
      <c r="P742" s="155"/>
      <c r="Q742" s="155"/>
      <c r="R742" s="18" t="s">
        <v>1701</v>
      </c>
      <c r="S742" s="18"/>
      <c r="T742" s="2" t="s">
        <v>1702</v>
      </c>
      <c r="U742" s="19" t="s">
        <v>1703</v>
      </c>
      <c r="V742" s="12">
        <v>-32</v>
      </c>
      <c r="Z742" s="185"/>
    </row>
    <row r="743" spans="1:26" ht="60.95" customHeight="1">
      <c r="A743" s="126">
        <v>727</v>
      </c>
      <c r="B743" s="137" t="str">
        <f t="shared" si="42"/>
        <v>фото</v>
      </c>
      <c r="C743" s="137" t="str">
        <f t="shared" si="42"/>
        <v>фото</v>
      </c>
      <c r="D743" s="82">
        <v>7342</v>
      </c>
      <c r="E743" s="83" t="s">
        <v>1617</v>
      </c>
      <c r="F743" s="84" t="s">
        <v>1618</v>
      </c>
      <c r="G743" s="85" t="s">
        <v>1619</v>
      </c>
      <c r="H743" s="146" t="s">
        <v>453</v>
      </c>
      <c r="I743" s="184" t="s">
        <v>1255</v>
      </c>
      <c r="J743" s="86">
        <v>592.1</v>
      </c>
      <c r="K743" s="109">
        <v>5</v>
      </c>
      <c r="L743" s="75"/>
      <c r="M743" s="107">
        <f t="shared" si="43"/>
        <v>0</v>
      </c>
      <c r="N743" s="108"/>
      <c r="O743" s="129">
        <v>4607109949863</v>
      </c>
      <c r="P743" s="155"/>
      <c r="Q743" s="155"/>
      <c r="R743" s="18" t="s">
        <v>1704</v>
      </c>
      <c r="S743" s="18" t="s">
        <v>1705</v>
      </c>
      <c r="T743" s="2" t="s">
        <v>1706</v>
      </c>
      <c r="U743" s="19">
        <v>400</v>
      </c>
      <c r="V743" s="12">
        <v>-29</v>
      </c>
      <c r="Z743" s="185"/>
    </row>
    <row r="744" spans="1:26" ht="61.7" customHeight="1">
      <c r="A744" s="126">
        <v>728</v>
      </c>
      <c r="B744" s="137" t="str">
        <f t="shared" si="42"/>
        <v>фото</v>
      </c>
      <c r="C744" s="1"/>
      <c r="D744" s="82">
        <v>4902</v>
      </c>
      <c r="E744" s="83" t="s">
        <v>1620</v>
      </c>
      <c r="F744" s="84" t="s">
        <v>1618</v>
      </c>
      <c r="G744" s="85" t="s">
        <v>1621</v>
      </c>
      <c r="H744" s="146" t="s">
        <v>453</v>
      </c>
      <c r="I744" s="184" t="s">
        <v>1255</v>
      </c>
      <c r="J744" s="86">
        <v>545.6</v>
      </c>
      <c r="K744" s="109">
        <v>5</v>
      </c>
      <c r="L744" s="75"/>
      <c r="M744" s="107">
        <f t="shared" si="43"/>
        <v>0</v>
      </c>
      <c r="N744" s="108"/>
      <c r="O744" s="129">
        <v>4607109941263</v>
      </c>
      <c r="P744" s="155"/>
      <c r="Q744" s="155"/>
      <c r="R744" s="18" t="s">
        <v>1620</v>
      </c>
      <c r="S744" s="18"/>
      <c r="T744" s="2" t="s">
        <v>1707</v>
      </c>
      <c r="U744" s="19">
        <v>500</v>
      </c>
      <c r="V744" s="12">
        <v>-30</v>
      </c>
      <c r="Z744" s="185"/>
    </row>
    <row r="745" spans="1:26" ht="60.95" customHeight="1">
      <c r="A745" s="126">
        <v>729</v>
      </c>
      <c r="B745" s="137" t="str">
        <f t="shared" si="42"/>
        <v>фото</v>
      </c>
      <c r="C745" s="137" t="str">
        <f t="shared" si="42"/>
        <v>фото</v>
      </c>
      <c r="D745" s="82">
        <v>7346</v>
      </c>
      <c r="E745" s="83" t="s">
        <v>1622</v>
      </c>
      <c r="F745" s="84" t="s">
        <v>1623</v>
      </c>
      <c r="G745" s="85" t="s">
        <v>198</v>
      </c>
      <c r="H745" s="146" t="s">
        <v>453</v>
      </c>
      <c r="I745" s="184" t="s">
        <v>1255</v>
      </c>
      <c r="J745" s="86">
        <v>592.1</v>
      </c>
      <c r="K745" s="109">
        <v>5</v>
      </c>
      <c r="L745" s="75"/>
      <c r="M745" s="107">
        <f t="shared" si="43"/>
        <v>0</v>
      </c>
      <c r="N745" s="108"/>
      <c r="O745" s="129">
        <v>4607109949900</v>
      </c>
      <c r="P745" s="155"/>
      <c r="Q745" s="155"/>
      <c r="R745" s="18" t="s">
        <v>3135</v>
      </c>
      <c r="S745" s="18" t="s">
        <v>3136</v>
      </c>
      <c r="T745" s="2" t="s">
        <v>1708</v>
      </c>
      <c r="U745" s="19">
        <v>300</v>
      </c>
      <c r="V745" s="12">
        <v>-29</v>
      </c>
      <c r="Z745" s="185"/>
    </row>
    <row r="746" spans="1:26" ht="62.85" customHeight="1">
      <c r="A746" s="126">
        <v>730</v>
      </c>
      <c r="B746" s="137" t="str">
        <f t="shared" si="42"/>
        <v>фото</v>
      </c>
      <c r="C746" s="137" t="str">
        <f t="shared" si="42"/>
        <v>фото</v>
      </c>
      <c r="D746" s="82">
        <v>7337</v>
      </c>
      <c r="E746" s="83" t="s">
        <v>1624</v>
      </c>
      <c r="F746" s="84" t="s">
        <v>1625</v>
      </c>
      <c r="G746" s="85" t="s">
        <v>1626</v>
      </c>
      <c r="H746" s="146" t="s">
        <v>416</v>
      </c>
      <c r="I746" s="184" t="s">
        <v>1255</v>
      </c>
      <c r="J746" s="86">
        <v>720.5</v>
      </c>
      <c r="K746" s="109">
        <v>5</v>
      </c>
      <c r="L746" s="75"/>
      <c r="M746" s="107">
        <f t="shared" si="43"/>
        <v>0</v>
      </c>
      <c r="N746" s="108"/>
      <c r="O746" s="129">
        <v>4607109949818</v>
      </c>
      <c r="P746" s="155"/>
      <c r="Q746" s="155"/>
      <c r="R746" s="18" t="s">
        <v>1709</v>
      </c>
      <c r="S746" s="18" t="s">
        <v>1710</v>
      </c>
      <c r="T746" s="2" t="s">
        <v>1711</v>
      </c>
      <c r="U746" s="19" t="s">
        <v>1712</v>
      </c>
      <c r="V746" s="12">
        <v>-34</v>
      </c>
      <c r="Z746" s="185"/>
    </row>
    <row r="747" spans="1:26" ht="60.95" customHeight="1">
      <c r="A747" s="126">
        <v>731</v>
      </c>
      <c r="B747" s="137" t="str">
        <f t="shared" si="42"/>
        <v>фото</v>
      </c>
      <c r="C747" s="137" t="str">
        <f t="shared" si="42"/>
        <v>фото</v>
      </c>
      <c r="D747" s="82">
        <v>5540</v>
      </c>
      <c r="E747" s="83" t="s">
        <v>1627</v>
      </c>
      <c r="F747" s="84" t="s">
        <v>1625</v>
      </c>
      <c r="G747" s="85" t="s">
        <v>1628</v>
      </c>
      <c r="H747" s="146" t="s">
        <v>416</v>
      </c>
      <c r="I747" s="184" t="s">
        <v>1255</v>
      </c>
      <c r="J747" s="86">
        <v>769.7</v>
      </c>
      <c r="K747" s="109">
        <v>5</v>
      </c>
      <c r="L747" s="75"/>
      <c r="M747" s="107">
        <f t="shared" si="43"/>
        <v>0</v>
      </c>
      <c r="N747" s="108"/>
      <c r="O747" s="129">
        <v>4607109935842</v>
      </c>
      <c r="P747" s="155"/>
      <c r="Q747" s="155"/>
      <c r="R747" s="18" t="s">
        <v>1713</v>
      </c>
      <c r="S747" s="18" t="s">
        <v>1714</v>
      </c>
      <c r="T747" s="2" t="s">
        <v>1715</v>
      </c>
      <c r="U747" s="19" t="s">
        <v>268</v>
      </c>
      <c r="V747" s="12"/>
      <c r="Z747" s="185"/>
    </row>
    <row r="748" spans="1:26" ht="60.95" customHeight="1">
      <c r="A748" s="126">
        <v>732</v>
      </c>
      <c r="B748" s="137" t="str">
        <f t="shared" si="42"/>
        <v>фото</v>
      </c>
      <c r="C748" s="137" t="str">
        <f t="shared" si="42"/>
        <v>фото</v>
      </c>
      <c r="D748" s="82">
        <v>7335</v>
      </c>
      <c r="E748" s="83" t="s">
        <v>1629</v>
      </c>
      <c r="F748" s="84" t="s">
        <v>1625</v>
      </c>
      <c r="G748" s="85" t="s">
        <v>1630</v>
      </c>
      <c r="H748" s="146" t="s">
        <v>416</v>
      </c>
      <c r="I748" s="184" t="s">
        <v>1255</v>
      </c>
      <c r="J748" s="86">
        <v>720.5</v>
      </c>
      <c r="K748" s="109">
        <v>5</v>
      </c>
      <c r="L748" s="75"/>
      <c r="M748" s="107">
        <f t="shared" si="43"/>
        <v>0</v>
      </c>
      <c r="N748" s="108"/>
      <c r="O748" s="129">
        <v>4607109949795</v>
      </c>
      <c r="P748" s="155"/>
      <c r="Q748" s="155"/>
      <c r="R748" s="18" t="s">
        <v>1716</v>
      </c>
      <c r="S748" s="18" t="s">
        <v>1717</v>
      </c>
      <c r="T748" s="2" t="s">
        <v>1718</v>
      </c>
      <c r="U748" s="19" t="s">
        <v>1712</v>
      </c>
      <c r="V748" s="12">
        <v>-34</v>
      </c>
      <c r="Z748" s="185"/>
    </row>
    <row r="749" spans="1:26" ht="63.4" customHeight="1">
      <c r="A749" s="126">
        <v>733</v>
      </c>
      <c r="B749" s="137" t="str">
        <f t="shared" si="42"/>
        <v>фото</v>
      </c>
      <c r="C749" s="137" t="str">
        <f t="shared" si="42"/>
        <v>фото</v>
      </c>
      <c r="D749" s="82">
        <v>7349</v>
      </c>
      <c r="E749" s="83" t="s">
        <v>1631</v>
      </c>
      <c r="F749" s="84" t="s">
        <v>1632</v>
      </c>
      <c r="G749" s="85" t="s">
        <v>946</v>
      </c>
      <c r="H749" s="146" t="s">
        <v>416</v>
      </c>
      <c r="I749" s="184" t="s">
        <v>1255</v>
      </c>
      <c r="J749" s="86">
        <v>797.1</v>
      </c>
      <c r="K749" s="109">
        <v>5</v>
      </c>
      <c r="L749" s="75"/>
      <c r="M749" s="107">
        <f t="shared" si="43"/>
        <v>0</v>
      </c>
      <c r="N749" s="108" t="s">
        <v>694</v>
      </c>
      <c r="O749" s="129">
        <v>4607109949931</v>
      </c>
      <c r="P749" s="155"/>
      <c r="Q749" s="155"/>
      <c r="R749" s="18" t="s">
        <v>1719</v>
      </c>
      <c r="S749" s="18" t="s">
        <v>1720</v>
      </c>
      <c r="T749" s="2" t="s">
        <v>1721</v>
      </c>
      <c r="U749" s="19" t="s">
        <v>29</v>
      </c>
      <c r="V749" s="12">
        <v>-34</v>
      </c>
      <c r="Z749" s="185"/>
    </row>
    <row r="750" spans="1:26" ht="90" customHeight="1">
      <c r="A750" s="126">
        <v>734</v>
      </c>
      <c r="B750" s="137" t="str">
        <f t="shared" si="42"/>
        <v>фото</v>
      </c>
      <c r="C750" s="1"/>
      <c r="D750" s="82">
        <v>7131</v>
      </c>
      <c r="E750" s="83" t="s">
        <v>2898</v>
      </c>
      <c r="F750" s="84" t="s">
        <v>2899</v>
      </c>
      <c r="G750" s="85" t="s">
        <v>2900</v>
      </c>
      <c r="H750" s="146" t="s">
        <v>416</v>
      </c>
      <c r="I750" s="184" t="s">
        <v>1255</v>
      </c>
      <c r="J750" s="86">
        <v>646.5</v>
      </c>
      <c r="K750" s="109">
        <v>5</v>
      </c>
      <c r="L750" s="75"/>
      <c r="M750" s="107">
        <f t="shared" si="43"/>
        <v>0</v>
      </c>
      <c r="N750" s="108" t="s">
        <v>944</v>
      </c>
      <c r="O750" s="129">
        <v>4607109922194</v>
      </c>
      <c r="P750" s="155"/>
      <c r="Q750" s="155"/>
      <c r="R750" s="18" t="s">
        <v>2898</v>
      </c>
      <c r="S750" s="18"/>
      <c r="T750" s="2" t="s">
        <v>3137</v>
      </c>
      <c r="U750" s="19" t="s">
        <v>29</v>
      </c>
      <c r="V750" s="12">
        <v>-34</v>
      </c>
      <c r="Z750" s="185"/>
    </row>
    <row r="751" spans="1:26" ht="60.95" customHeight="1">
      <c r="A751" s="126">
        <v>735</v>
      </c>
      <c r="B751" s="137" t="str">
        <f t="shared" si="42"/>
        <v>фото</v>
      </c>
      <c r="C751" s="1"/>
      <c r="D751" s="82">
        <v>6295</v>
      </c>
      <c r="E751" s="83" t="s">
        <v>2337</v>
      </c>
      <c r="F751" s="84" t="s">
        <v>2338</v>
      </c>
      <c r="G751" s="85" t="s">
        <v>798</v>
      </c>
      <c r="H751" s="146" t="s">
        <v>529</v>
      </c>
      <c r="I751" s="146" t="s">
        <v>1249</v>
      </c>
      <c r="J751" s="86">
        <v>2358.1999999999998</v>
      </c>
      <c r="K751" s="109">
        <v>1</v>
      </c>
      <c r="L751" s="75"/>
      <c r="M751" s="107">
        <f t="shared" si="43"/>
        <v>0</v>
      </c>
      <c r="N751" s="108" t="s">
        <v>694</v>
      </c>
      <c r="O751" s="129">
        <v>2115001062952</v>
      </c>
      <c r="P751" s="155"/>
      <c r="Q751" s="155"/>
      <c r="R751" s="18" t="s">
        <v>2337</v>
      </c>
      <c r="S751" s="18"/>
      <c r="T751" s="2" t="s">
        <v>2379</v>
      </c>
      <c r="U751" s="19" t="s">
        <v>1987</v>
      </c>
      <c r="V751" s="12">
        <v>-35</v>
      </c>
      <c r="Z751" s="185"/>
    </row>
    <row r="752" spans="1:26" ht="60.95" customHeight="1">
      <c r="A752" s="126">
        <v>736</v>
      </c>
      <c r="B752" s="137" t="str">
        <f t="shared" si="42"/>
        <v>фото</v>
      </c>
      <c r="C752" s="1"/>
      <c r="D752" s="82">
        <v>16504</v>
      </c>
      <c r="E752" s="83" t="s">
        <v>2901</v>
      </c>
      <c r="F752" s="84" t="s">
        <v>2338</v>
      </c>
      <c r="G752" s="85" t="s">
        <v>2902</v>
      </c>
      <c r="H752" s="146" t="s">
        <v>529</v>
      </c>
      <c r="I752" s="146" t="s">
        <v>1249</v>
      </c>
      <c r="J752" s="86">
        <v>2057.1</v>
      </c>
      <c r="K752" s="109">
        <v>1</v>
      </c>
      <c r="L752" s="75"/>
      <c r="M752" s="107">
        <f t="shared" si="43"/>
        <v>0</v>
      </c>
      <c r="N752" s="108" t="s">
        <v>944</v>
      </c>
      <c r="O752" s="129">
        <v>2115001165042</v>
      </c>
      <c r="P752" s="155"/>
      <c r="Q752" s="155"/>
      <c r="R752" s="18" t="s">
        <v>2901</v>
      </c>
      <c r="S752" s="18"/>
      <c r="T752" s="2" t="s">
        <v>3138</v>
      </c>
      <c r="U752" s="19" t="s">
        <v>3139</v>
      </c>
      <c r="V752" s="12">
        <v>-36</v>
      </c>
      <c r="Z752" s="185"/>
    </row>
    <row r="753" spans="1:26" ht="15.75">
      <c r="A753" s="126">
        <v>737</v>
      </c>
      <c r="B753" s="16"/>
      <c r="C753" s="16"/>
      <c r="D753" s="22"/>
      <c r="E753" s="22" t="s">
        <v>2903</v>
      </c>
      <c r="F753" s="67"/>
      <c r="G753" s="3"/>
      <c r="H753" s="20"/>
      <c r="I753" s="20"/>
      <c r="J753" s="20"/>
      <c r="K753" s="21"/>
      <c r="L753" s="15"/>
      <c r="M753" s="15"/>
      <c r="N753" s="15"/>
      <c r="O753" s="15"/>
      <c r="P753" s="70"/>
      <c r="Q753" s="15"/>
      <c r="R753" s="15"/>
      <c r="T753" s="15"/>
      <c r="U753" s="15"/>
      <c r="V753" s="15"/>
      <c r="Z753" s="185"/>
    </row>
    <row r="754" spans="1:26" ht="61.5" customHeight="1">
      <c r="A754" s="126">
        <v>738</v>
      </c>
      <c r="B754" s="137" t="str">
        <f t="shared" ref="B754:C817" si="44">HYPERLINK("https://www.gardenbulbs.ru/images/Bushes_CL/thumbnails/"&amp;R754&amp;".jpg","фото")</f>
        <v>фото</v>
      </c>
      <c r="C754" s="1"/>
      <c r="D754" s="82">
        <v>4772</v>
      </c>
      <c r="E754" s="83" t="s">
        <v>1722</v>
      </c>
      <c r="F754" s="84" t="s">
        <v>245</v>
      </c>
      <c r="G754" s="85" t="s">
        <v>1723</v>
      </c>
      <c r="H754" s="146" t="s">
        <v>416</v>
      </c>
      <c r="I754" s="184" t="s">
        <v>1255</v>
      </c>
      <c r="J754" s="86">
        <v>482.3</v>
      </c>
      <c r="K754" s="109">
        <v>5</v>
      </c>
      <c r="L754" s="75"/>
      <c r="M754" s="107">
        <f t="shared" ref="M754:M798" si="45">IFERROR(L754*J754,0)</f>
        <v>0</v>
      </c>
      <c r="N754" s="108"/>
      <c r="O754" s="129">
        <v>4607109917251</v>
      </c>
      <c r="P754" s="155"/>
      <c r="Q754" s="155"/>
      <c r="R754" s="18" t="s">
        <v>1722</v>
      </c>
      <c r="S754" s="18"/>
      <c r="T754" s="2" t="s">
        <v>1735</v>
      </c>
      <c r="U754" s="19">
        <v>400</v>
      </c>
      <c r="V754" s="12">
        <v>-25</v>
      </c>
      <c r="Z754" s="185"/>
    </row>
    <row r="755" spans="1:26" ht="60.95" customHeight="1">
      <c r="A755" s="126">
        <v>739</v>
      </c>
      <c r="B755" s="137" t="str">
        <f t="shared" si="44"/>
        <v>фото</v>
      </c>
      <c r="C755" s="1"/>
      <c r="D755" s="82">
        <v>7360</v>
      </c>
      <c r="E755" s="83" t="s">
        <v>749</v>
      </c>
      <c r="F755" s="84" t="s">
        <v>245</v>
      </c>
      <c r="G755" s="85" t="s">
        <v>750</v>
      </c>
      <c r="H755" s="146" t="s">
        <v>416</v>
      </c>
      <c r="I755" s="184" t="s">
        <v>1255</v>
      </c>
      <c r="J755" s="86">
        <v>482.3</v>
      </c>
      <c r="K755" s="109">
        <v>5</v>
      </c>
      <c r="L755" s="75"/>
      <c r="M755" s="107">
        <f t="shared" si="45"/>
        <v>0</v>
      </c>
      <c r="N755" s="108"/>
      <c r="O755" s="129">
        <v>4607109975282</v>
      </c>
      <c r="P755" s="155"/>
      <c r="Q755" s="155"/>
      <c r="R755" s="18" t="s">
        <v>413</v>
      </c>
      <c r="S755" s="18"/>
      <c r="T755" s="2" t="s">
        <v>31</v>
      </c>
      <c r="U755" s="19" t="s">
        <v>30</v>
      </c>
      <c r="V755" s="12">
        <v>-30</v>
      </c>
      <c r="Z755" s="185"/>
    </row>
    <row r="756" spans="1:26" ht="61.9" customHeight="1">
      <c r="A756" s="126">
        <v>740</v>
      </c>
      <c r="B756" s="137" t="str">
        <f t="shared" si="44"/>
        <v>фото</v>
      </c>
      <c r="C756" s="137" t="str">
        <f t="shared" si="44"/>
        <v>фото</v>
      </c>
      <c r="D756" s="82">
        <v>7364</v>
      </c>
      <c r="E756" s="83" t="s">
        <v>2904</v>
      </c>
      <c r="F756" s="84" t="s">
        <v>114</v>
      </c>
      <c r="G756" s="85" t="s">
        <v>2905</v>
      </c>
      <c r="H756" s="146" t="s">
        <v>416</v>
      </c>
      <c r="I756" s="184" t="s">
        <v>1255</v>
      </c>
      <c r="J756" s="86">
        <v>482.3</v>
      </c>
      <c r="K756" s="109">
        <v>5</v>
      </c>
      <c r="L756" s="75"/>
      <c r="M756" s="107">
        <f t="shared" si="45"/>
        <v>0</v>
      </c>
      <c r="N756" s="108" t="s">
        <v>694</v>
      </c>
      <c r="O756" s="129">
        <v>4607109939987</v>
      </c>
      <c r="P756" s="155"/>
      <c r="Q756" s="155"/>
      <c r="R756" s="18" t="s">
        <v>3140</v>
      </c>
      <c r="S756" s="18" t="s">
        <v>3141</v>
      </c>
      <c r="T756" s="2" t="s">
        <v>3142</v>
      </c>
      <c r="U756" s="19" t="s">
        <v>96</v>
      </c>
      <c r="V756" s="12">
        <v>-30</v>
      </c>
      <c r="Z756" s="185"/>
    </row>
    <row r="757" spans="1:26" ht="60.95" customHeight="1">
      <c r="A757" s="126">
        <v>741</v>
      </c>
      <c r="B757" s="137" t="str">
        <f t="shared" si="44"/>
        <v>фото</v>
      </c>
      <c r="C757" s="137" t="str">
        <f t="shared" si="44"/>
        <v>фото</v>
      </c>
      <c r="D757" s="82">
        <v>7365</v>
      </c>
      <c r="E757" s="83" t="s">
        <v>1724</v>
      </c>
      <c r="F757" s="84" t="s">
        <v>114</v>
      </c>
      <c r="G757" s="85" t="s">
        <v>1725</v>
      </c>
      <c r="H757" s="146" t="s">
        <v>416</v>
      </c>
      <c r="I757" s="184" t="s">
        <v>1255</v>
      </c>
      <c r="J757" s="86">
        <v>482.1</v>
      </c>
      <c r="K757" s="109">
        <v>5</v>
      </c>
      <c r="L757" s="75"/>
      <c r="M757" s="107">
        <f t="shared" si="45"/>
        <v>0</v>
      </c>
      <c r="N757" s="108"/>
      <c r="O757" s="129">
        <v>4607109939970</v>
      </c>
      <c r="P757" s="155"/>
      <c r="Q757" s="155"/>
      <c r="R757" s="18" t="s">
        <v>1736</v>
      </c>
      <c r="S757" s="18" t="s">
        <v>1737</v>
      </c>
      <c r="T757" s="2" t="s">
        <v>1738</v>
      </c>
      <c r="U757" s="19" t="s">
        <v>96</v>
      </c>
      <c r="V757" s="12">
        <v>-35</v>
      </c>
      <c r="Z757" s="185"/>
    </row>
    <row r="758" spans="1:26" ht="46.7" customHeight="1">
      <c r="A758" s="126">
        <v>742</v>
      </c>
      <c r="B758" s="137" t="str">
        <f t="shared" si="44"/>
        <v>фото</v>
      </c>
      <c r="C758" s="1"/>
      <c r="D758" s="82">
        <v>14743</v>
      </c>
      <c r="E758" s="83" t="s">
        <v>751</v>
      </c>
      <c r="F758" s="84" t="s">
        <v>567</v>
      </c>
      <c r="G758" s="85" t="s">
        <v>752</v>
      </c>
      <c r="H758" s="146" t="s">
        <v>416</v>
      </c>
      <c r="I758" s="146" t="s">
        <v>1249</v>
      </c>
      <c r="J758" s="86">
        <v>555.70000000000005</v>
      </c>
      <c r="K758" s="109">
        <v>5</v>
      </c>
      <c r="L758" s="75"/>
      <c r="M758" s="107">
        <f t="shared" si="45"/>
        <v>0</v>
      </c>
      <c r="N758" s="108" t="s">
        <v>694</v>
      </c>
      <c r="O758" s="129">
        <v>2115001147437</v>
      </c>
      <c r="P758" s="155"/>
      <c r="Q758" s="155"/>
      <c r="R758" s="18" t="s">
        <v>751</v>
      </c>
      <c r="S758" s="18"/>
      <c r="T758" s="2" t="s">
        <v>753</v>
      </c>
      <c r="U758" s="19" t="s">
        <v>568</v>
      </c>
      <c r="V758" s="12">
        <v>-34</v>
      </c>
      <c r="Z758" s="185"/>
    </row>
    <row r="759" spans="1:26" ht="89.45" customHeight="1">
      <c r="A759" s="126">
        <v>743</v>
      </c>
      <c r="B759" s="137" t="str">
        <f t="shared" si="44"/>
        <v>фото</v>
      </c>
      <c r="C759" s="1"/>
      <c r="D759" s="82">
        <v>10229</v>
      </c>
      <c r="E759" s="83" t="s">
        <v>1917</v>
      </c>
      <c r="F759" s="84" t="s">
        <v>1727</v>
      </c>
      <c r="G759" s="85" t="s">
        <v>1918</v>
      </c>
      <c r="H759" s="146" t="s">
        <v>416</v>
      </c>
      <c r="I759" s="184" t="s">
        <v>1255</v>
      </c>
      <c r="J759" s="86">
        <v>564.4</v>
      </c>
      <c r="K759" s="109">
        <v>5</v>
      </c>
      <c r="L759" s="75"/>
      <c r="M759" s="107">
        <f t="shared" si="45"/>
        <v>0</v>
      </c>
      <c r="N759" s="108"/>
      <c r="O759" s="129">
        <v>4607109961360</v>
      </c>
      <c r="P759" s="155"/>
      <c r="Q759" s="155"/>
      <c r="R759" s="18" t="s">
        <v>1954</v>
      </c>
      <c r="S759" s="18"/>
      <c r="T759" s="2" t="s">
        <v>2025</v>
      </c>
      <c r="U759" s="19" t="s">
        <v>178</v>
      </c>
      <c r="V759" s="12">
        <v>-46</v>
      </c>
      <c r="Z759" s="185"/>
    </row>
    <row r="760" spans="1:26" ht="60.95" customHeight="1">
      <c r="A760" s="126">
        <v>744</v>
      </c>
      <c r="B760" s="137" t="str">
        <f t="shared" si="44"/>
        <v>фото</v>
      </c>
      <c r="C760" s="1"/>
      <c r="D760" s="82">
        <v>13580</v>
      </c>
      <c r="E760" s="83" t="s">
        <v>2906</v>
      </c>
      <c r="F760" s="84" t="s">
        <v>1727</v>
      </c>
      <c r="G760" s="85" t="s">
        <v>2907</v>
      </c>
      <c r="H760" s="146" t="s">
        <v>529</v>
      </c>
      <c r="I760" s="146" t="s">
        <v>1249</v>
      </c>
      <c r="J760" s="86">
        <v>985</v>
      </c>
      <c r="K760" s="109">
        <v>1</v>
      </c>
      <c r="L760" s="75"/>
      <c r="M760" s="107">
        <f t="shared" si="45"/>
        <v>0</v>
      </c>
      <c r="N760" s="108" t="s">
        <v>944</v>
      </c>
      <c r="O760" s="129">
        <v>2115001135809</v>
      </c>
      <c r="P760" s="155"/>
      <c r="Q760" s="155"/>
      <c r="R760" s="18" t="s">
        <v>2906</v>
      </c>
      <c r="S760" s="18"/>
      <c r="T760" s="2" t="s">
        <v>3143</v>
      </c>
      <c r="U760" s="19" t="s">
        <v>180</v>
      </c>
      <c r="V760" s="12">
        <v>-46</v>
      </c>
      <c r="Z760" s="185"/>
    </row>
    <row r="761" spans="1:26" ht="60.95" customHeight="1">
      <c r="A761" s="126">
        <v>745</v>
      </c>
      <c r="B761" s="137" t="str">
        <f t="shared" si="44"/>
        <v>фото</v>
      </c>
      <c r="C761" s="1"/>
      <c r="D761" s="82">
        <v>5548</v>
      </c>
      <c r="E761" s="83" t="s">
        <v>1919</v>
      </c>
      <c r="F761" s="84" t="s">
        <v>1727</v>
      </c>
      <c r="G761" s="85" t="s">
        <v>1920</v>
      </c>
      <c r="H761" s="146" t="s">
        <v>416</v>
      </c>
      <c r="I761" s="184" t="s">
        <v>1255</v>
      </c>
      <c r="J761" s="86">
        <v>534.4</v>
      </c>
      <c r="K761" s="109">
        <v>5</v>
      </c>
      <c r="L761" s="75"/>
      <c r="M761" s="107">
        <f t="shared" si="45"/>
        <v>0</v>
      </c>
      <c r="N761" s="108"/>
      <c r="O761" s="129">
        <v>4607109935781</v>
      </c>
      <c r="P761" s="155"/>
      <c r="Q761" s="155"/>
      <c r="R761" s="18" t="s">
        <v>1919</v>
      </c>
      <c r="S761" s="18"/>
      <c r="T761" s="2" t="s">
        <v>2026</v>
      </c>
      <c r="U761" s="19" t="s">
        <v>2027</v>
      </c>
      <c r="V761" s="12">
        <v>-46</v>
      </c>
      <c r="Z761" s="185"/>
    </row>
    <row r="762" spans="1:26" ht="54.4" customHeight="1">
      <c r="A762" s="126">
        <v>746</v>
      </c>
      <c r="B762" s="137" t="str">
        <f t="shared" si="44"/>
        <v>фото</v>
      </c>
      <c r="C762" s="1"/>
      <c r="D762" s="82">
        <v>5552</v>
      </c>
      <c r="E762" s="83" t="s">
        <v>1726</v>
      </c>
      <c r="F762" s="84" t="s">
        <v>1727</v>
      </c>
      <c r="G762" s="85" t="s">
        <v>1728</v>
      </c>
      <c r="H762" s="146" t="s">
        <v>416</v>
      </c>
      <c r="I762" s="184" t="s">
        <v>1255</v>
      </c>
      <c r="J762" s="86">
        <v>564.4</v>
      </c>
      <c r="K762" s="109">
        <v>5</v>
      </c>
      <c r="L762" s="75"/>
      <c r="M762" s="107">
        <f t="shared" si="45"/>
        <v>0</v>
      </c>
      <c r="N762" s="108"/>
      <c r="O762" s="129">
        <v>4607109935750</v>
      </c>
      <c r="P762" s="155"/>
      <c r="Q762" s="155"/>
      <c r="R762" s="18" t="s">
        <v>1739</v>
      </c>
      <c r="S762" s="18"/>
      <c r="T762" s="2" t="s">
        <v>1740</v>
      </c>
      <c r="U762" s="19" t="s">
        <v>82</v>
      </c>
      <c r="V762" s="12">
        <v>-46</v>
      </c>
      <c r="Z762" s="185"/>
    </row>
    <row r="763" spans="1:26" ht="44.45" customHeight="1">
      <c r="A763" s="126">
        <v>747</v>
      </c>
      <c r="B763" s="137" t="str">
        <f t="shared" si="44"/>
        <v>фото</v>
      </c>
      <c r="C763" s="1"/>
      <c r="D763" s="82">
        <v>430</v>
      </c>
      <c r="E763" s="83" t="s">
        <v>2908</v>
      </c>
      <c r="F763" s="84" t="s">
        <v>1727</v>
      </c>
      <c r="G763" s="85" t="s">
        <v>2909</v>
      </c>
      <c r="H763" s="146" t="s">
        <v>529</v>
      </c>
      <c r="I763" s="146" t="s">
        <v>1249</v>
      </c>
      <c r="J763" s="86">
        <v>985</v>
      </c>
      <c r="K763" s="109">
        <v>1</v>
      </c>
      <c r="L763" s="75"/>
      <c r="M763" s="107">
        <f t="shared" si="45"/>
        <v>0</v>
      </c>
      <c r="N763" s="108" t="s">
        <v>944</v>
      </c>
      <c r="O763" s="129">
        <v>2115001004303</v>
      </c>
      <c r="P763" s="155"/>
      <c r="Q763" s="155"/>
      <c r="R763" s="18" t="s">
        <v>3144</v>
      </c>
      <c r="S763" s="18"/>
      <c r="T763" s="2" t="s">
        <v>3145</v>
      </c>
      <c r="U763" s="19" t="s">
        <v>180</v>
      </c>
      <c r="V763" s="12">
        <v>-46</v>
      </c>
      <c r="Z763" s="185"/>
    </row>
    <row r="764" spans="1:26" ht="72.599999999999994" customHeight="1">
      <c r="A764" s="126">
        <v>748</v>
      </c>
      <c r="B764" s="137" t="str">
        <f t="shared" si="44"/>
        <v>фото</v>
      </c>
      <c r="C764" s="1"/>
      <c r="D764" s="82">
        <v>5551</v>
      </c>
      <c r="E764" s="83" t="s">
        <v>2380</v>
      </c>
      <c r="F764" s="84" t="s">
        <v>1727</v>
      </c>
      <c r="G764" s="85" t="s">
        <v>2381</v>
      </c>
      <c r="H764" s="146" t="s">
        <v>416</v>
      </c>
      <c r="I764" s="146" t="s">
        <v>1249</v>
      </c>
      <c r="J764" s="86">
        <v>416.1</v>
      </c>
      <c r="K764" s="109">
        <v>5</v>
      </c>
      <c r="L764" s="75"/>
      <c r="M764" s="107">
        <f t="shared" si="45"/>
        <v>0</v>
      </c>
      <c r="N764" s="108" t="s">
        <v>694</v>
      </c>
      <c r="O764" s="129">
        <v>2115001055510</v>
      </c>
      <c r="P764" s="155"/>
      <c r="Q764" s="155"/>
      <c r="R764" s="18" t="s">
        <v>2380</v>
      </c>
      <c r="S764" s="18"/>
      <c r="T764" s="2" t="s">
        <v>2388</v>
      </c>
      <c r="U764" s="19">
        <v>150</v>
      </c>
      <c r="V764" s="12">
        <v>-45</v>
      </c>
      <c r="Z764" s="185"/>
    </row>
    <row r="765" spans="1:26" ht="60.95" customHeight="1">
      <c r="A765" s="126">
        <v>749</v>
      </c>
      <c r="B765" s="137" t="str">
        <f t="shared" si="44"/>
        <v>фото</v>
      </c>
      <c r="C765" s="1"/>
      <c r="D765" s="82">
        <v>12771</v>
      </c>
      <c r="E765" s="83" t="s">
        <v>1729</v>
      </c>
      <c r="F765" s="84" t="s">
        <v>1727</v>
      </c>
      <c r="G765" s="85" t="s">
        <v>1730</v>
      </c>
      <c r="H765" s="146" t="s">
        <v>529</v>
      </c>
      <c r="I765" s="146" t="s">
        <v>1249</v>
      </c>
      <c r="J765" s="86">
        <v>985</v>
      </c>
      <c r="K765" s="109">
        <v>1</v>
      </c>
      <c r="L765" s="75"/>
      <c r="M765" s="107">
        <f t="shared" si="45"/>
        <v>0</v>
      </c>
      <c r="N765" s="108" t="s">
        <v>694</v>
      </c>
      <c r="O765" s="129">
        <v>2115001127712</v>
      </c>
      <c r="P765" s="155"/>
      <c r="Q765" s="155"/>
      <c r="R765" s="18" t="s">
        <v>1729</v>
      </c>
      <c r="S765" s="18"/>
      <c r="T765" s="2" t="s">
        <v>1741</v>
      </c>
      <c r="U765" s="19" t="s">
        <v>178</v>
      </c>
      <c r="V765" s="12">
        <v>-45</v>
      </c>
      <c r="Z765" s="185"/>
    </row>
    <row r="766" spans="1:26" ht="89.45" customHeight="1">
      <c r="A766" s="126">
        <v>750</v>
      </c>
      <c r="B766" s="137" t="str">
        <f t="shared" si="44"/>
        <v>фото</v>
      </c>
      <c r="C766" s="1"/>
      <c r="D766" s="82">
        <v>14388</v>
      </c>
      <c r="E766" s="83" t="s">
        <v>675</v>
      </c>
      <c r="F766" s="84" t="s">
        <v>1019</v>
      </c>
      <c r="G766" s="85" t="s">
        <v>946</v>
      </c>
      <c r="H766" s="146" t="s">
        <v>416</v>
      </c>
      <c r="I766" s="184" t="s">
        <v>1255</v>
      </c>
      <c r="J766" s="86">
        <v>474.1</v>
      </c>
      <c r="K766" s="109">
        <v>5</v>
      </c>
      <c r="L766" s="75"/>
      <c r="M766" s="107">
        <f t="shared" si="45"/>
        <v>0</v>
      </c>
      <c r="N766" s="108"/>
      <c r="O766" s="129">
        <v>4607109916209</v>
      </c>
      <c r="P766" s="155"/>
      <c r="Q766" s="155"/>
      <c r="R766" s="18" t="s">
        <v>675</v>
      </c>
      <c r="S766" s="18"/>
      <c r="T766" s="2" t="s">
        <v>754</v>
      </c>
      <c r="U766" s="19">
        <v>200</v>
      </c>
      <c r="V766" s="12">
        <v>-40</v>
      </c>
      <c r="Z766" s="185"/>
    </row>
    <row r="767" spans="1:26" ht="89.45" customHeight="1">
      <c r="A767" s="126">
        <v>751</v>
      </c>
      <c r="B767" s="137" t="str">
        <f t="shared" si="44"/>
        <v>фото</v>
      </c>
      <c r="C767" s="1"/>
      <c r="D767" s="82">
        <v>16663</v>
      </c>
      <c r="E767" s="83" t="s">
        <v>1921</v>
      </c>
      <c r="F767" s="84" t="s">
        <v>1019</v>
      </c>
      <c r="G767" s="85" t="s">
        <v>1922</v>
      </c>
      <c r="H767" s="146" t="s">
        <v>416</v>
      </c>
      <c r="I767" s="184" t="s">
        <v>1255</v>
      </c>
      <c r="J767" s="86">
        <v>531.6</v>
      </c>
      <c r="K767" s="109">
        <v>5</v>
      </c>
      <c r="L767" s="75"/>
      <c r="M767" s="107">
        <f t="shared" si="45"/>
        <v>0</v>
      </c>
      <c r="N767" s="108"/>
      <c r="O767" s="129">
        <v>4607109912263</v>
      </c>
      <c r="P767" s="155"/>
      <c r="Q767" s="155"/>
      <c r="R767" s="18" t="s">
        <v>1921</v>
      </c>
      <c r="S767" s="18"/>
      <c r="T767" s="2" t="s">
        <v>2028</v>
      </c>
      <c r="U767" s="19" t="s">
        <v>179</v>
      </c>
      <c r="V767" s="12">
        <v>-40</v>
      </c>
      <c r="Z767" s="185"/>
    </row>
    <row r="768" spans="1:26" ht="62.45" customHeight="1">
      <c r="A768" s="126">
        <v>752</v>
      </c>
      <c r="B768" s="137" t="str">
        <f t="shared" si="44"/>
        <v>фото</v>
      </c>
      <c r="C768" s="1"/>
      <c r="D768" s="82">
        <v>4941</v>
      </c>
      <c r="E768" s="83" t="s">
        <v>33</v>
      </c>
      <c r="F768" s="84" t="s">
        <v>608</v>
      </c>
      <c r="G768" s="85" t="s">
        <v>32</v>
      </c>
      <c r="H768" s="146" t="s">
        <v>416</v>
      </c>
      <c r="I768" s="184" t="s">
        <v>1255</v>
      </c>
      <c r="J768" s="86">
        <v>397.3</v>
      </c>
      <c r="K768" s="109">
        <v>5</v>
      </c>
      <c r="L768" s="75"/>
      <c r="M768" s="107">
        <f t="shared" si="45"/>
        <v>0</v>
      </c>
      <c r="N768" s="108"/>
      <c r="O768" s="129">
        <v>4607109942413</v>
      </c>
      <c r="P768" s="155"/>
      <c r="Q768" s="155"/>
      <c r="R768" s="18" t="s">
        <v>514</v>
      </c>
      <c r="S768" s="18"/>
      <c r="T768" s="2" t="s">
        <v>46</v>
      </c>
      <c r="U768" s="19">
        <v>100</v>
      </c>
      <c r="V768" s="12">
        <v>-40</v>
      </c>
      <c r="Z768" s="185"/>
    </row>
    <row r="769" spans="1:26" ht="61.15" customHeight="1">
      <c r="A769" s="126">
        <v>753</v>
      </c>
      <c r="B769" s="137" t="str">
        <f t="shared" si="44"/>
        <v>фото</v>
      </c>
      <c r="C769" s="1"/>
      <c r="D769" s="82">
        <v>4943</v>
      </c>
      <c r="E769" s="83" t="s">
        <v>9</v>
      </c>
      <c r="F769" s="84" t="s">
        <v>288</v>
      </c>
      <c r="G769" s="85" t="s">
        <v>8</v>
      </c>
      <c r="H769" s="146" t="s">
        <v>416</v>
      </c>
      <c r="I769" s="184" t="s">
        <v>1255</v>
      </c>
      <c r="J769" s="86">
        <v>397.3</v>
      </c>
      <c r="K769" s="109">
        <v>5</v>
      </c>
      <c r="L769" s="75"/>
      <c r="M769" s="107">
        <f t="shared" si="45"/>
        <v>0</v>
      </c>
      <c r="N769" s="108"/>
      <c r="O769" s="129">
        <v>4607109942703</v>
      </c>
      <c r="P769" s="155"/>
      <c r="Q769" s="155"/>
      <c r="R769" s="18" t="s">
        <v>9</v>
      </c>
      <c r="S769" s="18"/>
      <c r="T769" s="2" t="s">
        <v>326</v>
      </c>
      <c r="U769" s="19">
        <v>100</v>
      </c>
      <c r="V769" s="12">
        <v>-40</v>
      </c>
      <c r="Z769" s="185"/>
    </row>
    <row r="770" spans="1:26" ht="60.95" customHeight="1">
      <c r="A770" s="126">
        <v>754</v>
      </c>
      <c r="B770" s="137" t="str">
        <f t="shared" si="44"/>
        <v>фото</v>
      </c>
      <c r="C770" s="1"/>
      <c r="D770" s="82">
        <v>4946</v>
      </c>
      <c r="E770" s="83" t="s">
        <v>1245</v>
      </c>
      <c r="F770" s="84" t="s">
        <v>288</v>
      </c>
      <c r="G770" s="85" t="s">
        <v>1246</v>
      </c>
      <c r="H770" s="146" t="s">
        <v>504</v>
      </c>
      <c r="I770" s="184" t="s">
        <v>1255</v>
      </c>
      <c r="J770" s="86">
        <v>438.4</v>
      </c>
      <c r="K770" s="109">
        <v>5</v>
      </c>
      <c r="L770" s="75"/>
      <c r="M770" s="107">
        <f t="shared" si="45"/>
        <v>0</v>
      </c>
      <c r="N770" s="108" t="s">
        <v>694</v>
      </c>
      <c r="O770" s="129">
        <v>4607109942727</v>
      </c>
      <c r="P770" s="155"/>
      <c r="Q770" s="155"/>
      <c r="R770" s="18" t="s">
        <v>1245</v>
      </c>
      <c r="S770" s="18"/>
      <c r="T770" s="2" t="s">
        <v>1247</v>
      </c>
      <c r="U770" s="19" t="s">
        <v>180</v>
      </c>
      <c r="V770" s="12">
        <v>-40</v>
      </c>
      <c r="Z770" s="185"/>
    </row>
    <row r="771" spans="1:26" ht="61.35" customHeight="1">
      <c r="A771" s="126">
        <v>755</v>
      </c>
      <c r="B771" s="137" t="str">
        <f t="shared" si="44"/>
        <v>фото</v>
      </c>
      <c r="C771" s="1"/>
      <c r="D771" s="82">
        <v>4945</v>
      </c>
      <c r="E771" s="83" t="s">
        <v>2910</v>
      </c>
      <c r="F771" s="84" t="s">
        <v>288</v>
      </c>
      <c r="G771" s="85" t="s">
        <v>2911</v>
      </c>
      <c r="H771" s="146" t="s">
        <v>416</v>
      </c>
      <c r="I771" s="184" t="s">
        <v>1255</v>
      </c>
      <c r="J771" s="86">
        <v>397.3</v>
      </c>
      <c r="K771" s="109">
        <v>5</v>
      </c>
      <c r="L771" s="75"/>
      <c r="M771" s="107">
        <f t="shared" si="45"/>
        <v>0</v>
      </c>
      <c r="N771" s="108" t="s">
        <v>944</v>
      </c>
      <c r="O771" s="129">
        <v>4607109942437</v>
      </c>
      <c r="P771" s="155"/>
      <c r="Q771" s="155"/>
      <c r="R771" s="18" t="s">
        <v>2910</v>
      </c>
      <c r="S771" s="18"/>
      <c r="T771" s="2" t="s">
        <v>3146</v>
      </c>
      <c r="U771" s="19">
        <v>150</v>
      </c>
      <c r="V771" s="12">
        <v>-40</v>
      </c>
      <c r="Z771" s="185"/>
    </row>
    <row r="772" spans="1:26" ht="61.15" customHeight="1">
      <c r="A772" s="126">
        <v>756</v>
      </c>
      <c r="B772" s="137" t="str">
        <f t="shared" si="44"/>
        <v>фото</v>
      </c>
      <c r="C772" s="1"/>
      <c r="D772" s="82">
        <v>4947</v>
      </c>
      <c r="E772" s="83" t="s">
        <v>287</v>
      </c>
      <c r="F772" s="84" t="s">
        <v>285</v>
      </c>
      <c r="G772" s="85" t="s">
        <v>286</v>
      </c>
      <c r="H772" s="146" t="s">
        <v>416</v>
      </c>
      <c r="I772" s="184" t="s">
        <v>1255</v>
      </c>
      <c r="J772" s="86">
        <v>397.3</v>
      </c>
      <c r="K772" s="109">
        <v>5</v>
      </c>
      <c r="L772" s="75"/>
      <c r="M772" s="107">
        <f t="shared" si="45"/>
        <v>0</v>
      </c>
      <c r="N772" s="108"/>
      <c r="O772" s="129">
        <v>4607109942444</v>
      </c>
      <c r="P772" s="155"/>
      <c r="Q772" s="155"/>
      <c r="R772" s="18" t="s">
        <v>287</v>
      </c>
      <c r="S772" s="18"/>
      <c r="T772" s="2" t="s">
        <v>327</v>
      </c>
      <c r="U772" s="19" t="s">
        <v>724</v>
      </c>
      <c r="V772" s="12">
        <v>-40</v>
      </c>
      <c r="Z772" s="185"/>
    </row>
    <row r="773" spans="1:26" ht="60.95" customHeight="1">
      <c r="A773" s="126">
        <v>757</v>
      </c>
      <c r="B773" s="137" t="str">
        <f t="shared" si="44"/>
        <v>фото</v>
      </c>
      <c r="C773" s="1"/>
      <c r="D773" s="82">
        <v>4948</v>
      </c>
      <c r="E773" s="83" t="s">
        <v>278</v>
      </c>
      <c r="F773" s="84" t="s">
        <v>276</v>
      </c>
      <c r="G773" s="85" t="s">
        <v>277</v>
      </c>
      <c r="H773" s="146" t="s">
        <v>416</v>
      </c>
      <c r="I773" s="184" t="s">
        <v>1255</v>
      </c>
      <c r="J773" s="86">
        <v>397.3</v>
      </c>
      <c r="K773" s="109">
        <v>5</v>
      </c>
      <c r="L773" s="75"/>
      <c r="M773" s="107">
        <f t="shared" si="45"/>
        <v>0</v>
      </c>
      <c r="N773" s="108"/>
      <c r="O773" s="129">
        <v>4607109942451</v>
      </c>
      <c r="P773" s="155"/>
      <c r="Q773" s="155"/>
      <c r="R773" s="18" t="s">
        <v>278</v>
      </c>
      <c r="S773" s="18"/>
      <c r="T773" s="2" t="s">
        <v>507</v>
      </c>
      <c r="U773" s="19" t="s">
        <v>141</v>
      </c>
      <c r="V773" s="12">
        <v>-34</v>
      </c>
      <c r="Z773" s="185"/>
    </row>
    <row r="774" spans="1:26" ht="60.95" customHeight="1">
      <c r="A774" s="126">
        <v>758</v>
      </c>
      <c r="B774" s="137" t="str">
        <f t="shared" si="44"/>
        <v>фото</v>
      </c>
      <c r="C774" s="1"/>
      <c r="D774" s="82">
        <v>6522</v>
      </c>
      <c r="E774" s="83" t="s">
        <v>755</v>
      </c>
      <c r="F774" s="84" t="s">
        <v>276</v>
      </c>
      <c r="G774" s="85" t="s">
        <v>756</v>
      </c>
      <c r="H774" s="146" t="s">
        <v>416</v>
      </c>
      <c r="I774" s="184" t="s">
        <v>1255</v>
      </c>
      <c r="J774" s="86">
        <v>397.3</v>
      </c>
      <c r="K774" s="109">
        <v>5</v>
      </c>
      <c r="L774" s="75"/>
      <c r="M774" s="107">
        <f t="shared" si="45"/>
        <v>0</v>
      </c>
      <c r="N774" s="108"/>
      <c r="O774" s="129">
        <v>4607109911235</v>
      </c>
      <c r="P774" s="155"/>
      <c r="Q774" s="155"/>
      <c r="R774" s="18" t="s">
        <v>755</v>
      </c>
      <c r="S774" s="18"/>
      <c r="T774" s="2" t="s">
        <v>757</v>
      </c>
      <c r="U774" s="19" t="s">
        <v>83</v>
      </c>
      <c r="V774" s="12">
        <v>-34</v>
      </c>
      <c r="Z774" s="185"/>
    </row>
    <row r="775" spans="1:26" ht="62.85" customHeight="1">
      <c r="A775" s="126">
        <v>759</v>
      </c>
      <c r="B775" s="137" t="str">
        <f t="shared" si="44"/>
        <v>фото</v>
      </c>
      <c r="C775" s="1"/>
      <c r="D775" s="82">
        <v>4951</v>
      </c>
      <c r="E775" s="83" t="s">
        <v>1020</v>
      </c>
      <c r="F775" s="84" t="s">
        <v>34</v>
      </c>
      <c r="G775" s="85" t="s">
        <v>1021</v>
      </c>
      <c r="H775" s="146" t="s">
        <v>416</v>
      </c>
      <c r="I775" s="184" t="s">
        <v>1255</v>
      </c>
      <c r="J775" s="86">
        <v>397.3</v>
      </c>
      <c r="K775" s="109">
        <v>5</v>
      </c>
      <c r="L775" s="75"/>
      <c r="M775" s="107">
        <f t="shared" si="45"/>
        <v>0</v>
      </c>
      <c r="N775" s="108"/>
      <c r="O775" s="129">
        <v>4607109942482</v>
      </c>
      <c r="P775" s="155"/>
      <c r="Q775" s="155"/>
      <c r="R775" s="18" t="s">
        <v>1031</v>
      </c>
      <c r="S775" s="18"/>
      <c r="T775" s="2" t="s">
        <v>1032</v>
      </c>
      <c r="U775" s="19">
        <v>200</v>
      </c>
      <c r="V775" s="12">
        <v>-30</v>
      </c>
      <c r="Z775" s="185"/>
    </row>
    <row r="776" spans="1:26" ht="60.95" customHeight="1">
      <c r="A776" s="126">
        <v>760</v>
      </c>
      <c r="B776" s="137" t="str">
        <f t="shared" si="44"/>
        <v>фото</v>
      </c>
      <c r="C776" s="1"/>
      <c r="D776" s="82">
        <v>4997</v>
      </c>
      <c r="E776" s="83" t="s">
        <v>2912</v>
      </c>
      <c r="F776" s="84" t="s">
        <v>2913</v>
      </c>
      <c r="G776" s="85" t="s">
        <v>2914</v>
      </c>
      <c r="H776" s="146" t="s">
        <v>416</v>
      </c>
      <c r="I776" s="184" t="s">
        <v>1255</v>
      </c>
      <c r="J776" s="86">
        <v>598</v>
      </c>
      <c r="K776" s="109">
        <v>5</v>
      </c>
      <c r="L776" s="75"/>
      <c r="M776" s="107">
        <f t="shared" si="45"/>
        <v>0</v>
      </c>
      <c r="N776" s="108" t="s">
        <v>944</v>
      </c>
      <c r="O776" s="129">
        <v>4607109987711</v>
      </c>
      <c r="P776" s="155"/>
      <c r="Q776" s="155"/>
      <c r="R776" s="18" t="s">
        <v>2912</v>
      </c>
      <c r="S776" s="18"/>
      <c r="T776" s="2" t="s">
        <v>3147</v>
      </c>
      <c r="U776" s="19" t="s">
        <v>3148</v>
      </c>
      <c r="V776" s="12">
        <v>-40</v>
      </c>
      <c r="Z776" s="185"/>
    </row>
    <row r="777" spans="1:26" ht="67.5" customHeight="1">
      <c r="A777" s="126">
        <v>761</v>
      </c>
      <c r="B777" s="137" t="str">
        <f t="shared" si="44"/>
        <v>фото</v>
      </c>
      <c r="C777" s="1"/>
      <c r="D777" s="82">
        <v>7313</v>
      </c>
      <c r="E777" s="83" t="s">
        <v>2915</v>
      </c>
      <c r="F777" s="84" t="s">
        <v>2913</v>
      </c>
      <c r="G777" s="85" t="s">
        <v>2916</v>
      </c>
      <c r="H777" s="146" t="s">
        <v>416</v>
      </c>
      <c r="I777" s="184" t="s">
        <v>1255</v>
      </c>
      <c r="J777" s="86">
        <v>598</v>
      </c>
      <c r="K777" s="109">
        <v>5</v>
      </c>
      <c r="L777" s="75"/>
      <c r="M777" s="107">
        <f t="shared" si="45"/>
        <v>0</v>
      </c>
      <c r="N777" s="108" t="s">
        <v>944</v>
      </c>
      <c r="O777" s="129">
        <v>4607109947241</v>
      </c>
      <c r="P777" s="155"/>
      <c r="Q777" s="155"/>
      <c r="R777" s="18" t="s">
        <v>2915</v>
      </c>
      <c r="S777" s="18"/>
      <c r="T777" s="2" t="s">
        <v>3149</v>
      </c>
      <c r="U777" s="19" t="s">
        <v>3148</v>
      </c>
      <c r="V777" s="12">
        <v>-40</v>
      </c>
      <c r="Z777" s="185"/>
    </row>
    <row r="778" spans="1:26" ht="60.95" customHeight="1">
      <c r="A778" s="126">
        <v>762</v>
      </c>
      <c r="B778" s="137" t="str">
        <f t="shared" si="44"/>
        <v>фото</v>
      </c>
      <c r="C778" s="1"/>
      <c r="D778" s="82">
        <v>10211</v>
      </c>
      <c r="E778" s="83" t="s">
        <v>2917</v>
      </c>
      <c r="F778" s="84" t="s">
        <v>2913</v>
      </c>
      <c r="G778" s="85" t="s">
        <v>2918</v>
      </c>
      <c r="H778" s="146" t="s">
        <v>416</v>
      </c>
      <c r="I778" s="184" t="s">
        <v>1255</v>
      </c>
      <c r="J778" s="86">
        <v>598</v>
      </c>
      <c r="K778" s="109">
        <v>5</v>
      </c>
      <c r="L778" s="75"/>
      <c r="M778" s="107">
        <f t="shared" si="45"/>
        <v>0</v>
      </c>
      <c r="N778" s="108" t="s">
        <v>944</v>
      </c>
      <c r="O778" s="129">
        <v>4607109949566</v>
      </c>
      <c r="P778" s="155"/>
      <c r="Q778" s="155"/>
      <c r="R778" s="18" t="s">
        <v>2917</v>
      </c>
      <c r="S778" s="18"/>
      <c r="T778" s="2" t="s">
        <v>3150</v>
      </c>
      <c r="U778" s="19" t="s">
        <v>3148</v>
      </c>
      <c r="V778" s="12">
        <v>-40</v>
      </c>
      <c r="Z778" s="185"/>
    </row>
    <row r="779" spans="1:26" ht="60.95" customHeight="1">
      <c r="A779" s="126">
        <v>763</v>
      </c>
      <c r="B779" s="137" t="str">
        <f t="shared" si="44"/>
        <v>фото</v>
      </c>
      <c r="C779" s="1"/>
      <c r="D779" s="82">
        <v>4952</v>
      </c>
      <c r="E779" s="83" t="s">
        <v>266</v>
      </c>
      <c r="F779" s="84" t="s">
        <v>264</v>
      </c>
      <c r="G779" s="85" t="s">
        <v>265</v>
      </c>
      <c r="H779" s="146" t="s">
        <v>416</v>
      </c>
      <c r="I779" s="184" t="s">
        <v>1255</v>
      </c>
      <c r="J779" s="86">
        <v>397.3</v>
      </c>
      <c r="K779" s="109">
        <v>5</v>
      </c>
      <c r="L779" s="75"/>
      <c r="M779" s="107">
        <f t="shared" si="45"/>
        <v>0</v>
      </c>
      <c r="N779" s="108"/>
      <c r="O779" s="129">
        <v>4607109942499</v>
      </c>
      <c r="P779" s="155"/>
      <c r="Q779" s="155"/>
      <c r="R779" s="18" t="s">
        <v>266</v>
      </c>
      <c r="S779" s="18"/>
      <c r="T779" s="2" t="s">
        <v>267</v>
      </c>
      <c r="U779" s="19" t="s">
        <v>268</v>
      </c>
      <c r="V779" s="12">
        <v>-30</v>
      </c>
      <c r="Z779" s="185"/>
    </row>
    <row r="780" spans="1:26" ht="67.900000000000006" customHeight="1">
      <c r="A780" s="126">
        <v>764</v>
      </c>
      <c r="B780" s="137" t="str">
        <f t="shared" si="44"/>
        <v>фото</v>
      </c>
      <c r="C780" s="1"/>
      <c r="D780" s="82">
        <v>5580</v>
      </c>
      <c r="E780" s="83" t="s">
        <v>2919</v>
      </c>
      <c r="F780" s="84" t="s">
        <v>264</v>
      </c>
      <c r="G780" s="85" t="s">
        <v>2920</v>
      </c>
      <c r="H780" s="146" t="s">
        <v>416</v>
      </c>
      <c r="I780" s="184" t="s">
        <v>1255</v>
      </c>
      <c r="J780" s="86">
        <v>430.3</v>
      </c>
      <c r="K780" s="109">
        <v>5</v>
      </c>
      <c r="L780" s="75"/>
      <c r="M780" s="107">
        <f t="shared" si="45"/>
        <v>0</v>
      </c>
      <c r="N780" s="108" t="s">
        <v>944</v>
      </c>
      <c r="O780" s="129">
        <v>4607109934180</v>
      </c>
      <c r="P780" s="155"/>
      <c r="Q780" s="155"/>
      <c r="R780" s="18" t="s">
        <v>2919</v>
      </c>
      <c r="S780" s="18"/>
      <c r="T780" s="2" t="s">
        <v>3151</v>
      </c>
      <c r="U780" s="19" t="s">
        <v>179</v>
      </c>
      <c r="V780" s="12">
        <v>-30</v>
      </c>
      <c r="Z780" s="185"/>
    </row>
    <row r="781" spans="1:26" ht="60.95" customHeight="1">
      <c r="A781" s="126">
        <v>765</v>
      </c>
      <c r="B781" s="137" t="str">
        <f t="shared" si="44"/>
        <v>фото</v>
      </c>
      <c r="C781" s="1"/>
      <c r="D781" s="82">
        <v>12773</v>
      </c>
      <c r="E781" s="83" t="s">
        <v>1731</v>
      </c>
      <c r="F781" s="84" t="s">
        <v>264</v>
      </c>
      <c r="G781" s="85" t="s">
        <v>1732</v>
      </c>
      <c r="H781" s="146" t="s">
        <v>416</v>
      </c>
      <c r="I781" s="184" t="s">
        <v>1255</v>
      </c>
      <c r="J781" s="86">
        <v>547.1</v>
      </c>
      <c r="K781" s="109">
        <v>5</v>
      </c>
      <c r="L781" s="75"/>
      <c r="M781" s="107">
        <f t="shared" si="45"/>
        <v>0</v>
      </c>
      <c r="N781" s="108" t="s">
        <v>694</v>
      </c>
      <c r="O781" s="129">
        <v>4607109917022</v>
      </c>
      <c r="P781" s="155"/>
      <c r="Q781" s="155"/>
      <c r="R781" s="18" t="s">
        <v>1731</v>
      </c>
      <c r="S781" s="18"/>
      <c r="T781" s="2" t="s">
        <v>1742</v>
      </c>
      <c r="U781" s="19" t="s">
        <v>603</v>
      </c>
      <c r="V781" s="12">
        <v>-30</v>
      </c>
      <c r="Z781" s="185"/>
    </row>
    <row r="782" spans="1:26" ht="60.95" customHeight="1">
      <c r="A782" s="126">
        <v>766</v>
      </c>
      <c r="B782" s="137" t="str">
        <f t="shared" si="44"/>
        <v>фото</v>
      </c>
      <c r="C782" s="1"/>
      <c r="D782" s="82">
        <v>4814</v>
      </c>
      <c r="E782" s="83" t="s">
        <v>2382</v>
      </c>
      <c r="F782" s="84" t="s">
        <v>264</v>
      </c>
      <c r="G782" s="85" t="s">
        <v>2383</v>
      </c>
      <c r="H782" s="146" t="s">
        <v>416</v>
      </c>
      <c r="I782" s="184" t="s">
        <v>1255</v>
      </c>
      <c r="J782" s="86">
        <v>548.4</v>
      </c>
      <c r="K782" s="109">
        <v>5</v>
      </c>
      <c r="L782" s="75"/>
      <c r="M782" s="107">
        <f t="shared" si="45"/>
        <v>0</v>
      </c>
      <c r="N782" s="108" t="s">
        <v>694</v>
      </c>
      <c r="O782" s="129">
        <v>4607109916353</v>
      </c>
      <c r="P782" s="155"/>
      <c r="Q782" s="155"/>
      <c r="R782" s="18" t="s">
        <v>2382</v>
      </c>
      <c r="S782" s="18"/>
      <c r="T782" s="2" t="s">
        <v>2389</v>
      </c>
      <c r="U782" s="19">
        <v>180</v>
      </c>
      <c r="V782" s="12">
        <v>-30</v>
      </c>
      <c r="Z782" s="185"/>
    </row>
    <row r="783" spans="1:26" ht="78.400000000000006" customHeight="1">
      <c r="A783" s="126">
        <v>767</v>
      </c>
      <c r="B783" s="137" t="str">
        <f t="shared" si="44"/>
        <v>фото</v>
      </c>
      <c r="C783" s="1"/>
      <c r="D783" s="82">
        <v>5582</v>
      </c>
      <c r="E783" s="83" t="s">
        <v>2921</v>
      </c>
      <c r="F783" s="84" t="s">
        <v>264</v>
      </c>
      <c r="G783" s="85" t="s">
        <v>2922</v>
      </c>
      <c r="H783" s="146" t="s">
        <v>416</v>
      </c>
      <c r="I783" s="146" t="s">
        <v>1249</v>
      </c>
      <c r="J783" s="86">
        <v>339.3</v>
      </c>
      <c r="K783" s="109">
        <v>5</v>
      </c>
      <c r="L783" s="75"/>
      <c r="M783" s="107">
        <f t="shared" si="45"/>
        <v>0</v>
      </c>
      <c r="N783" s="108"/>
      <c r="O783" s="129">
        <v>2115001055824</v>
      </c>
      <c r="P783" s="155"/>
      <c r="Q783" s="155"/>
      <c r="R783" s="18" t="s">
        <v>2921</v>
      </c>
      <c r="S783" s="18"/>
      <c r="T783" s="2" t="s">
        <v>3152</v>
      </c>
      <c r="U783" s="19" t="s">
        <v>179</v>
      </c>
      <c r="V783" s="12">
        <v>-30</v>
      </c>
      <c r="Z783" s="185"/>
    </row>
    <row r="784" spans="1:26" ht="80.099999999999994" customHeight="1">
      <c r="A784" s="126">
        <v>768</v>
      </c>
      <c r="B784" s="137" t="str">
        <f t="shared" si="44"/>
        <v>фото</v>
      </c>
      <c r="C784" s="1"/>
      <c r="D784" s="82">
        <v>2983</v>
      </c>
      <c r="E784" s="83" t="s">
        <v>2923</v>
      </c>
      <c r="F784" s="84" t="s">
        <v>264</v>
      </c>
      <c r="G784" s="85" t="s">
        <v>2924</v>
      </c>
      <c r="H784" s="146" t="s">
        <v>416</v>
      </c>
      <c r="I784" s="184" t="s">
        <v>1255</v>
      </c>
      <c r="J784" s="86">
        <v>550.5</v>
      </c>
      <c r="K784" s="109">
        <v>5</v>
      </c>
      <c r="L784" s="75"/>
      <c r="M784" s="107">
        <f t="shared" si="45"/>
        <v>0</v>
      </c>
      <c r="N784" s="108" t="s">
        <v>944</v>
      </c>
      <c r="O784" s="129">
        <v>4607109970249</v>
      </c>
      <c r="P784" s="155"/>
      <c r="Q784" s="155"/>
      <c r="R784" s="18" t="s">
        <v>2923</v>
      </c>
      <c r="S784" s="18"/>
      <c r="T784" s="2" t="s">
        <v>3153</v>
      </c>
      <c r="U784" s="19">
        <v>180</v>
      </c>
      <c r="V784" s="12">
        <v>-30</v>
      </c>
      <c r="Z784" s="185"/>
    </row>
    <row r="785" spans="1:26" ht="60.95" customHeight="1">
      <c r="A785" s="126">
        <v>769</v>
      </c>
      <c r="B785" s="137" t="str">
        <f t="shared" si="44"/>
        <v>фото</v>
      </c>
      <c r="C785" s="1"/>
      <c r="D785" s="82">
        <v>9426</v>
      </c>
      <c r="E785" s="83" t="s">
        <v>2925</v>
      </c>
      <c r="F785" s="84" t="s">
        <v>264</v>
      </c>
      <c r="G785" s="85" t="s">
        <v>2926</v>
      </c>
      <c r="H785" s="146" t="s">
        <v>416</v>
      </c>
      <c r="I785" s="184" t="s">
        <v>1255</v>
      </c>
      <c r="J785" s="86">
        <v>550.5</v>
      </c>
      <c r="K785" s="109">
        <v>5</v>
      </c>
      <c r="L785" s="75"/>
      <c r="M785" s="107">
        <f t="shared" si="45"/>
        <v>0</v>
      </c>
      <c r="N785" s="108" t="s">
        <v>944</v>
      </c>
      <c r="O785" s="129">
        <v>4607109982037</v>
      </c>
      <c r="P785" s="155"/>
      <c r="Q785" s="155"/>
      <c r="R785" s="18" t="s">
        <v>2925</v>
      </c>
      <c r="S785" s="18"/>
      <c r="T785" s="2" t="s">
        <v>3154</v>
      </c>
      <c r="U785" s="19">
        <v>180</v>
      </c>
      <c r="V785" s="12">
        <v>-30</v>
      </c>
      <c r="Z785" s="185"/>
    </row>
    <row r="786" spans="1:26" ht="74.650000000000006" customHeight="1">
      <c r="A786" s="126">
        <v>770</v>
      </c>
      <c r="B786" s="137" t="str">
        <f t="shared" si="44"/>
        <v>фото</v>
      </c>
      <c r="C786" s="1"/>
      <c r="D786" s="82">
        <v>5553</v>
      </c>
      <c r="E786" s="83" t="s">
        <v>1923</v>
      </c>
      <c r="F786" s="84" t="s">
        <v>264</v>
      </c>
      <c r="G786" s="85" t="s">
        <v>1924</v>
      </c>
      <c r="H786" s="146" t="s">
        <v>416</v>
      </c>
      <c r="I786" s="184" t="s">
        <v>1255</v>
      </c>
      <c r="J786" s="86">
        <v>576.6</v>
      </c>
      <c r="K786" s="109">
        <v>5</v>
      </c>
      <c r="L786" s="75"/>
      <c r="M786" s="107">
        <f t="shared" si="45"/>
        <v>0</v>
      </c>
      <c r="N786" s="108" t="s">
        <v>694</v>
      </c>
      <c r="O786" s="129">
        <v>4607109948873</v>
      </c>
      <c r="P786" s="155"/>
      <c r="Q786" s="155"/>
      <c r="R786" s="18" t="s">
        <v>1923</v>
      </c>
      <c r="S786" s="18"/>
      <c r="T786" s="2" t="s">
        <v>2029</v>
      </c>
      <c r="U786" s="19" t="s">
        <v>1500</v>
      </c>
      <c r="V786" s="12">
        <v>-29</v>
      </c>
      <c r="Z786" s="185"/>
    </row>
    <row r="787" spans="1:26" ht="60.95" customHeight="1">
      <c r="A787" s="126">
        <v>771</v>
      </c>
      <c r="B787" s="137" t="str">
        <f t="shared" si="44"/>
        <v>фото</v>
      </c>
      <c r="C787" s="1"/>
      <c r="D787" s="82">
        <v>4953</v>
      </c>
      <c r="E787" s="83" t="s">
        <v>270</v>
      </c>
      <c r="F787" s="84" t="s">
        <v>264</v>
      </c>
      <c r="G787" s="85" t="s">
        <v>269</v>
      </c>
      <c r="H787" s="146" t="s">
        <v>416</v>
      </c>
      <c r="I787" s="184" t="s">
        <v>1255</v>
      </c>
      <c r="J787" s="86">
        <v>397.3</v>
      </c>
      <c r="K787" s="109">
        <v>5</v>
      </c>
      <c r="L787" s="75"/>
      <c r="M787" s="107">
        <f t="shared" si="45"/>
        <v>0</v>
      </c>
      <c r="N787" s="108"/>
      <c r="O787" s="129">
        <v>4607109942505</v>
      </c>
      <c r="P787" s="155"/>
      <c r="Q787" s="155"/>
      <c r="R787" s="18" t="s">
        <v>270</v>
      </c>
      <c r="S787" s="18"/>
      <c r="T787" s="2" t="s">
        <v>271</v>
      </c>
      <c r="U787" s="19" t="s">
        <v>5</v>
      </c>
      <c r="V787" s="12">
        <v>-30</v>
      </c>
      <c r="Z787" s="185"/>
    </row>
    <row r="788" spans="1:26" ht="60.75" customHeight="1">
      <c r="A788" s="126">
        <v>772</v>
      </c>
      <c r="B788" s="137" t="str">
        <f t="shared" si="44"/>
        <v>фото</v>
      </c>
      <c r="C788" s="1"/>
      <c r="D788" s="82">
        <v>7376</v>
      </c>
      <c r="E788" s="83" t="s">
        <v>6</v>
      </c>
      <c r="F788" s="84" t="s">
        <v>264</v>
      </c>
      <c r="G788" s="85" t="s">
        <v>328</v>
      </c>
      <c r="H788" s="146" t="s">
        <v>416</v>
      </c>
      <c r="I788" s="184" t="s">
        <v>1255</v>
      </c>
      <c r="J788" s="86">
        <v>397.3</v>
      </c>
      <c r="K788" s="109">
        <v>5</v>
      </c>
      <c r="L788" s="75"/>
      <c r="M788" s="107">
        <f t="shared" si="45"/>
        <v>0</v>
      </c>
      <c r="N788" s="108"/>
      <c r="O788" s="129">
        <v>4607109939864</v>
      </c>
      <c r="P788" s="155"/>
      <c r="Q788" s="155"/>
      <c r="R788" s="18" t="s">
        <v>6</v>
      </c>
      <c r="S788" s="18"/>
      <c r="T788" s="2" t="s">
        <v>7</v>
      </c>
      <c r="U788" s="19" t="s">
        <v>179</v>
      </c>
      <c r="V788" s="12">
        <v>-30</v>
      </c>
      <c r="Z788" s="185"/>
    </row>
    <row r="789" spans="1:26" ht="61.9" customHeight="1">
      <c r="A789" s="126">
        <v>773</v>
      </c>
      <c r="B789" s="137" t="str">
        <f t="shared" si="44"/>
        <v>фото</v>
      </c>
      <c r="C789" s="1"/>
      <c r="D789" s="82">
        <v>5547</v>
      </c>
      <c r="E789" s="83" t="s">
        <v>330</v>
      </c>
      <c r="F789" s="84" t="s">
        <v>264</v>
      </c>
      <c r="G789" s="85" t="s">
        <v>329</v>
      </c>
      <c r="H789" s="146" t="s">
        <v>416</v>
      </c>
      <c r="I789" s="184" t="s">
        <v>1255</v>
      </c>
      <c r="J789" s="86">
        <v>397.3</v>
      </c>
      <c r="K789" s="109">
        <v>5</v>
      </c>
      <c r="L789" s="75"/>
      <c r="M789" s="107">
        <f t="shared" si="45"/>
        <v>0</v>
      </c>
      <c r="N789" s="108"/>
      <c r="O789" s="129">
        <v>4607109935798</v>
      </c>
      <c r="P789" s="155"/>
      <c r="Q789" s="155"/>
      <c r="R789" s="18" t="s">
        <v>330</v>
      </c>
      <c r="S789" s="18"/>
      <c r="T789" s="2" t="s">
        <v>508</v>
      </c>
      <c r="U789" s="19" t="s">
        <v>82</v>
      </c>
      <c r="V789" s="12">
        <v>-30</v>
      </c>
      <c r="Z789" s="185"/>
    </row>
    <row r="790" spans="1:26" ht="79.7" customHeight="1">
      <c r="A790" s="126">
        <v>774</v>
      </c>
      <c r="B790" s="137" t="str">
        <f t="shared" si="44"/>
        <v>фото</v>
      </c>
      <c r="C790" s="1"/>
      <c r="D790" s="82">
        <v>10235</v>
      </c>
      <c r="E790" s="83" t="s">
        <v>2927</v>
      </c>
      <c r="F790" s="84" t="s">
        <v>279</v>
      </c>
      <c r="G790" s="85" t="s">
        <v>2928</v>
      </c>
      <c r="H790" s="146" t="s">
        <v>416</v>
      </c>
      <c r="I790" s="184" t="s">
        <v>1255</v>
      </c>
      <c r="J790" s="86">
        <v>465.8</v>
      </c>
      <c r="K790" s="109">
        <v>5</v>
      </c>
      <c r="L790" s="75"/>
      <c r="M790" s="107">
        <f t="shared" si="45"/>
        <v>0</v>
      </c>
      <c r="N790" s="108" t="s">
        <v>694</v>
      </c>
      <c r="O790" s="129">
        <v>4607109987476</v>
      </c>
      <c r="P790" s="155"/>
      <c r="Q790" s="155"/>
      <c r="R790" s="18" t="s">
        <v>3155</v>
      </c>
      <c r="S790" s="18"/>
      <c r="T790" s="2" t="s">
        <v>3156</v>
      </c>
      <c r="U790" s="19" t="s">
        <v>182</v>
      </c>
      <c r="V790" s="12">
        <v>-30</v>
      </c>
      <c r="Z790" s="185"/>
    </row>
    <row r="791" spans="1:26" ht="60.95" customHeight="1">
      <c r="A791" s="126">
        <v>775</v>
      </c>
      <c r="B791" s="137" t="str">
        <f t="shared" si="44"/>
        <v>фото</v>
      </c>
      <c r="C791" s="1"/>
      <c r="D791" s="82">
        <v>6378</v>
      </c>
      <c r="E791" s="83" t="s">
        <v>2929</v>
      </c>
      <c r="F791" s="84" t="s">
        <v>279</v>
      </c>
      <c r="G791" s="85" t="s">
        <v>2930</v>
      </c>
      <c r="H791" s="146" t="s">
        <v>416</v>
      </c>
      <c r="I791" s="184" t="s">
        <v>1255</v>
      </c>
      <c r="J791" s="86">
        <v>550.5</v>
      </c>
      <c r="K791" s="109">
        <v>5</v>
      </c>
      <c r="L791" s="75"/>
      <c r="M791" s="107">
        <f t="shared" si="45"/>
        <v>0</v>
      </c>
      <c r="N791" s="108" t="s">
        <v>944</v>
      </c>
      <c r="O791" s="129">
        <v>4607109982044</v>
      </c>
      <c r="P791" s="155"/>
      <c r="Q791" s="155"/>
      <c r="R791" s="18" t="s">
        <v>2929</v>
      </c>
      <c r="S791" s="18"/>
      <c r="T791" s="2" t="s">
        <v>3157</v>
      </c>
      <c r="U791" s="19" t="s">
        <v>180</v>
      </c>
      <c r="V791" s="12">
        <v>-30</v>
      </c>
      <c r="Z791" s="185"/>
    </row>
    <row r="792" spans="1:26" ht="60.95" customHeight="1">
      <c r="A792" s="126">
        <v>776</v>
      </c>
      <c r="B792" s="137" t="str">
        <f t="shared" si="44"/>
        <v>фото</v>
      </c>
      <c r="C792" s="1"/>
      <c r="D792" s="82">
        <v>9460</v>
      </c>
      <c r="E792" s="83" t="s">
        <v>2931</v>
      </c>
      <c r="F792" s="84" t="s">
        <v>279</v>
      </c>
      <c r="G792" s="85" t="s">
        <v>2932</v>
      </c>
      <c r="H792" s="146" t="s">
        <v>416</v>
      </c>
      <c r="I792" s="184" t="s">
        <v>1255</v>
      </c>
      <c r="J792" s="86">
        <v>550.5</v>
      </c>
      <c r="K792" s="109">
        <v>5</v>
      </c>
      <c r="L792" s="75"/>
      <c r="M792" s="107">
        <f t="shared" si="45"/>
        <v>0</v>
      </c>
      <c r="N792" s="108" t="s">
        <v>944</v>
      </c>
      <c r="O792" s="129">
        <v>4607109922187</v>
      </c>
      <c r="P792" s="155"/>
      <c r="Q792" s="155"/>
      <c r="R792" s="18" t="s">
        <v>2931</v>
      </c>
      <c r="S792" s="18"/>
      <c r="T792" s="2" t="s">
        <v>3158</v>
      </c>
      <c r="U792" s="19" t="s">
        <v>180</v>
      </c>
      <c r="V792" s="12">
        <v>-30</v>
      </c>
      <c r="Z792" s="185"/>
    </row>
    <row r="793" spans="1:26" ht="60.95" customHeight="1">
      <c r="A793" s="126">
        <v>777</v>
      </c>
      <c r="B793" s="137" t="str">
        <f t="shared" si="44"/>
        <v>фото</v>
      </c>
      <c r="C793" s="1"/>
      <c r="D793" s="82">
        <v>10940</v>
      </c>
      <c r="E793" s="83" t="s">
        <v>1022</v>
      </c>
      <c r="F793" s="84" t="s">
        <v>279</v>
      </c>
      <c r="G793" s="85" t="s">
        <v>1023</v>
      </c>
      <c r="H793" s="146" t="s">
        <v>495</v>
      </c>
      <c r="I793" s="146" t="s">
        <v>1249</v>
      </c>
      <c r="J793" s="86">
        <v>670.6</v>
      </c>
      <c r="K793" s="109">
        <v>5</v>
      </c>
      <c r="L793" s="75"/>
      <c r="M793" s="107">
        <f t="shared" si="45"/>
        <v>0</v>
      </c>
      <c r="N793" s="108" t="s">
        <v>694</v>
      </c>
      <c r="O793" s="129">
        <v>2115001109404</v>
      </c>
      <c r="P793" s="155"/>
      <c r="Q793" s="155"/>
      <c r="R793" s="18" t="s">
        <v>1033</v>
      </c>
      <c r="S793" s="18"/>
      <c r="T793" s="2" t="s">
        <v>1034</v>
      </c>
      <c r="U793" s="19" t="s">
        <v>994</v>
      </c>
      <c r="V793" s="12">
        <v>-30</v>
      </c>
      <c r="Z793" s="185"/>
    </row>
    <row r="794" spans="1:26" ht="52.15" customHeight="1">
      <c r="A794" s="126">
        <v>778</v>
      </c>
      <c r="B794" s="137" t="str">
        <f t="shared" si="44"/>
        <v>фото</v>
      </c>
      <c r="C794" s="1"/>
      <c r="D794" s="82">
        <v>6381</v>
      </c>
      <c r="E794" s="83" t="s">
        <v>1925</v>
      </c>
      <c r="F794" s="84" t="s">
        <v>279</v>
      </c>
      <c r="G794" s="85" t="s">
        <v>1926</v>
      </c>
      <c r="H794" s="146" t="s">
        <v>416</v>
      </c>
      <c r="I794" s="184" t="s">
        <v>1255</v>
      </c>
      <c r="J794" s="86">
        <v>550.5</v>
      </c>
      <c r="K794" s="109">
        <v>5</v>
      </c>
      <c r="L794" s="75"/>
      <c r="M794" s="107">
        <f t="shared" si="45"/>
        <v>0</v>
      </c>
      <c r="N794" s="108" t="s">
        <v>694</v>
      </c>
      <c r="O794" s="129">
        <v>4607109931752</v>
      </c>
      <c r="P794" s="155"/>
      <c r="Q794" s="155"/>
      <c r="R794" s="18" t="s">
        <v>1925</v>
      </c>
      <c r="S794" s="18"/>
      <c r="T794" s="2" t="s">
        <v>2030</v>
      </c>
      <c r="U794" s="19" t="s">
        <v>180</v>
      </c>
      <c r="V794" s="12">
        <v>-30</v>
      </c>
      <c r="Z794" s="185"/>
    </row>
    <row r="795" spans="1:26" ht="60.2" customHeight="1">
      <c r="A795" s="126">
        <v>779</v>
      </c>
      <c r="B795" s="137" t="str">
        <f t="shared" si="44"/>
        <v>фото</v>
      </c>
      <c r="C795" s="1"/>
      <c r="D795" s="82">
        <v>4955</v>
      </c>
      <c r="E795" s="83" t="s">
        <v>1024</v>
      </c>
      <c r="F795" s="84" t="s">
        <v>279</v>
      </c>
      <c r="G795" s="85" t="s">
        <v>1025</v>
      </c>
      <c r="H795" s="146" t="s">
        <v>495</v>
      </c>
      <c r="I795" s="146" t="s">
        <v>1249</v>
      </c>
      <c r="J795" s="86">
        <v>424.2</v>
      </c>
      <c r="K795" s="109">
        <v>5</v>
      </c>
      <c r="L795" s="75"/>
      <c r="M795" s="107">
        <f t="shared" si="45"/>
        <v>0</v>
      </c>
      <c r="N795" s="108" t="s">
        <v>694</v>
      </c>
      <c r="O795" s="129">
        <v>2115001049557</v>
      </c>
      <c r="P795" s="155"/>
      <c r="Q795" s="155"/>
      <c r="R795" s="18" t="s">
        <v>1024</v>
      </c>
      <c r="S795" s="18"/>
      <c r="T795" s="2" t="s">
        <v>1035</v>
      </c>
      <c r="U795" s="19">
        <v>250</v>
      </c>
      <c r="V795" s="12">
        <v>-30</v>
      </c>
      <c r="Z795" s="185"/>
    </row>
    <row r="796" spans="1:26" ht="60.95" customHeight="1">
      <c r="A796" s="126">
        <v>780</v>
      </c>
      <c r="B796" s="137" t="str">
        <f t="shared" si="44"/>
        <v>фото</v>
      </c>
      <c r="C796" s="1"/>
      <c r="D796" s="82">
        <v>5588</v>
      </c>
      <c r="E796" s="83" t="s">
        <v>1733</v>
      </c>
      <c r="F796" s="84" t="s">
        <v>279</v>
      </c>
      <c r="G796" s="85" t="s">
        <v>1734</v>
      </c>
      <c r="H796" s="146" t="s">
        <v>416</v>
      </c>
      <c r="I796" s="184" t="s">
        <v>1255</v>
      </c>
      <c r="J796" s="86">
        <v>460.2</v>
      </c>
      <c r="K796" s="109">
        <v>5</v>
      </c>
      <c r="L796" s="75"/>
      <c r="M796" s="107">
        <f t="shared" si="45"/>
        <v>0</v>
      </c>
      <c r="N796" s="108" t="s">
        <v>694</v>
      </c>
      <c r="O796" s="129">
        <v>4607109934159</v>
      </c>
      <c r="P796" s="155"/>
      <c r="Q796" s="155"/>
      <c r="R796" s="18" t="s">
        <v>1733</v>
      </c>
      <c r="S796" s="18"/>
      <c r="T796" s="2" t="s">
        <v>1743</v>
      </c>
      <c r="U796" s="19" t="s">
        <v>179</v>
      </c>
      <c r="V796" s="12">
        <v>-30</v>
      </c>
      <c r="Z796" s="185"/>
    </row>
    <row r="797" spans="1:26" ht="45">
      <c r="A797" s="126">
        <v>781</v>
      </c>
      <c r="B797" s="137" t="str">
        <f t="shared" si="44"/>
        <v>фото</v>
      </c>
      <c r="C797" s="1"/>
      <c r="D797" s="82">
        <v>10941</v>
      </c>
      <c r="E797" s="83" t="s">
        <v>609</v>
      </c>
      <c r="F797" s="84" t="s">
        <v>279</v>
      </c>
      <c r="G797" s="85" t="s">
        <v>758</v>
      </c>
      <c r="H797" s="146" t="s">
        <v>495</v>
      </c>
      <c r="I797" s="146" t="s">
        <v>1249</v>
      </c>
      <c r="J797" s="86">
        <v>424.2</v>
      </c>
      <c r="K797" s="109">
        <v>5</v>
      </c>
      <c r="L797" s="75"/>
      <c r="M797" s="107">
        <f t="shared" si="45"/>
        <v>0</v>
      </c>
      <c r="N797" s="108" t="s">
        <v>694</v>
      </c>
      <c r="O797" s="129">
        <v>2115001109411</v>
      </c>
      <c r="P797" s="155"/>
      <c r="Q797" s="155"/>
      <c r="R797" s="18" t="s">
        <v>609</v>
      </c>
      <c r="S797" s="18"/>
      <c r="T797" s="2" t="s">
        <v>610</v>
      </c>
      <c r="U797" s="19" t="s">
        <v>180</v>
      </c>
      <c r="V797" s="12">
        <v>-30</v>
      </c>
      <c r="Z797" s="185"/>
    </row>
    <row r="798" spans="1:26" ht="61.15" customHeight="1">
      <c r="A798" s="126">
        <v>782</v>
      </c>
      <c r="B798" s="137" t="str">
        <f t="shared" si="44"/>
        <v>фото</v>
      </c>
      <c r="C798" s="1"/>
      <c r="D798" s="82">
        <v>4959</v>
      </c>
      <c r="E798" s="83" t="s">
        <v>280</v>
      </c>
      <c r="F798" s="84" t="s">
        <v>279</v>
      </c>
      <c r="G798" s="85" t="s">
        <v>759</v>
      </c>
      <c r="H798" s="146" t="s">
        <v>495</v>
      </c>
      <c r="I798" s="146" t="s">
        <v>1249</v>
      </c>
      <c r="J798" s="86">
        <v>410.6</v>
      </c>
      <c r="K798" s="109">
        <v>5</v>
      </c>
      <c r="L798" s="75"/>
      <c r="M798" s="107">
        <f t="shared" si="45"/>
        <v>0</v>
      </c>
      <c r="N798" s="108"/>
      <c r="O798" s="129">
        <v>2115001049595</v>
      </c>
      <c r="P798" s="155"/>
      <c r="Q798" s="155"/>
      <c r="R798" s="18" t="s">
        <v>280</v>
      </c>
      <c r="S798" s="18"/>
      <c r="T798" s="2" t="s">
        <v>281</v>
      </c>
      <c r="U798" s="19">
        <v>150</v>
      </c>
      <c r="V798" s="12">
        <v>-26</v>
      </c>
      <c r="Z798" s="185"/>
    </row>
    <row r="799" spans="1:26" ht="89.45" customHeight="1">
      <c r="A799" s="126">
        <v>783</v>
      </c>
      <c r="B799" s="137" t="str">
        <f t="shared" si="44"/>
        <v>фото</v>
      </c>
      <c r="C799" s="1"/>
      <c r="D799" s="82">
        <v>16665</v>
      </c>
      <c r="E799" s="83" t="s">
        <v>1927</v>
      </c>
      <c r="F799" s="84" t="s">
        <v>1928</v>
      </c>
      <c r="G799" s="85"/>
      <c r="H799" s="146" t="s">
        <v>416</v>
      </c>
      <c r="I799" s="146" t="s">
        <v>1249</v>
      </c>
      <c r="J799" s="86">
        <v>394</v>
      </c>
      <c r="K799" s="109">
        <v>5</v>
      </c>
      <c r="L799" s="75"/>
      <c r="M799" s="107">
        <f t="shared" ref="M799:M817" si="46">IFERROR(L799*J799,0)</f>
        <v>0</v>
      </c>
      <c r="N799" s="108" t="s">
        <v>694</v>
      </c>
      <c r="O799" s="129">
        <v>2115001166650</v>
      </c>
      <c r="P799" s="155"/>
      <c r="Q799" s="155"/>
      <c r="R799" s="18" t="s">
        <v>1927</v>
      </c>
      <c r="S799" s="18"/>
      <c r="T799" s="2" t="s">
        <v>2031</v>
      </c>
      <c r="U799" s="19" t="s">
        <v>21</v>
      </c>
      <c r="V799" s="12">
        <v>-34</v>
      </c>
      <c r="Z799" s="185"/>
    </row>
    <row r="800" spans="1:26" ht="60.95" customHeight="1">
      <c r="A800" s="126">
        <v>784</v>
      </c>
      <c r="B800" s="137" t="str">
        <f t="shared" si="44"/>
        <v>фото</v>
      </c>
      <c r="C800" s="1"/>
      <c r="D800" s="82">
        <v>1488</v>
      </c>
      <c r="E800" s="83" t="s">
        <v>1026</v>
      </c>
      <c r="F800" s="84" t="s">
        <v>1027</v>
      </c>
      <c r="G800" s="85" t="s">
        <v>2933</v>
      </c>
      <c r="H800" s="146" t="s">
        <v>416</v>
      </c>
      <c r="I800" s="184" t="s">
        <v>1255</v>
      </c>
      <c r="J800" s="86">
        <v>487.6</v>
      </c>
      <c r="K800" s="109">
        <v>5</v>
      </c>
      <c r="L800" s="75"/>
      <c r="M800" s="107">
        <f t="shared" si="46"/>
        <v>0</v>
      </c>
      <c r="N800" s="108"/>
      <c r="O800" s="129">
        <v>4607109911198</v>
      </c>
      <c r="P800" s="155"/>
      <c r="Q800" s="155"/>
      <c r="R800" s="18" t="s">
        <v>1026</v>
      </c>
      <c r="S800" s="18"/>
      <c r="T800" s="2" t="s">
        <v>1036</v>
      </c>
      <c r="U800" s="19" t="s">
        <v>179</v>
      </c>
      <c r="V800" s="12">
        <v>-30</v>
      </c>
      <c r="Z800" s="185"/>
    </row>
    <row r="801" spans="1:26" ht="80.099999999999994" customHeight="1">
      <c r="A801" s="126">
        <v>785</v>
      </c>
      <c r="B801" s="137" t="str">
        <f t="shared" si="44"/>
        <v>фото</v>
      </c>
      <c r="C801" s="137" t="str">
        <f t="shared" si="44"/>
        <v>фото</v>
      </c>
      <c r="D801" s="82">
        <v>15921</v>
      </c>
      <c r="E801" s="83" t="s">
        <v>2934</v>
      </c>
      <c r="F801" s="84" t="s">
        <v>279</v>
      </c>
      <c r="G801" s="85" t="s">
        <v>2935</v>
      </c>
      <c r="H801" s="146" t="s">
        <v>505</v>
      </c>
      <c r="I801" s="146" t="s">
        <v>1249</v>
      </c>
      <c r="J801" s="86">
        <v>780</v>
      </c>
      <c r="K801" s="109">
        <v>1</v>
      </c>
      <c r="L801" s="75"/>
      <c r="M801" s="107">
        <f t="shared" si="46"/>
        <v>0</v>
      </c>
      <c r="N801" s="108"/>
      <c r="O801" s="129">
        <v>2115001021959</v>
      </c>
      <c r="P801" s="155"/>
      <c r="Q801" s="155"/>
      <c r="R801" s="18" t="s">
        <v>2596</v>
      </c>
      <c r="S801" s="18" t="s">
        <v>2597</v>
      </c>
      <c r="T801" s="2" t="s">
        <v>2390</v>
      </c>
      <c r="U801" s="19" t="s">
        <v>179</v>
      </c>
      <c r="V801" s="12">
        <v>-28</v>
      </c>
      <c r="Z801" s="185"/>
    </row>
    <row r="802" spans="1:26" ht="60.95" customHeight="1">
      <c r="A802" s="126">
        <v>786</v>
      </c>
      <c r="B802" s="137" t="str">
        <f t="shared" si="44"/>
        <v>фото</v>
      </c>
      <c r="C802" s="1"/>
      <c r="D802" s="82">
        <v>4960</v>
      </c>
      <c r="E802" s="83" t="s">
        <v>283</v>
      </c>
      <c r="F802" s="84" t="s">
        <v>1027</v>
      </c>
      <c r="G802" s="85" t="s">
        <v>282</v>
      </c>
      <c r="H802" s="146" t="s">
        <v>416</v>
      </c>
      <c r="I802" s="184" t="s">
        <v>1255</v>
      </c>
      <c r="J802" s="86">
        <v>397.3</v>
      </c>
      <c r="K802" s="109">
        <v>5</v>
      </c>
      <c r="L802" s="75"/>
      <c r="M802" s="107">
        <f t="shared" si="46"/>
        <v>0</v>
      </c>
      <c r="N802" s="108"/>
      <c r="O802" s="129">
        <v>4607109942536</v>
      </c>
      <c r="P802" s="155"/>
      <c r="Q802" s="155"/>
      <c r="R802" s="18" t="s">
        <v>283</v>
      </c>
      <c r="S802" s="18"/>
      <c r="T802" s="2" t="s">
        <v>284</v>
      </c>
      <c r="U802" s="19">
        <v>150</v>
      </c>
      <c r="V802" s="12">
        <v>-26</v>
      </c>
      <c r="Z802" s="185"/>
    </row>
    <row r="803" spans="1:26" ht="62.1" customHeight="1">
      <c r="A803" s="126">
        <v>787</v>
      </c>
      <c r="B803" s="137" t="str">
        <f t="shared" si="44"/>
        <v>фото</v>
      </c>
      <c r="C803" s="1"/>
      <c r="D803" s="82">
        <v>5014</v>
      </c>
      <c r="E803" s="83" t="s">
        <v>254</v>
      </c>
      <c r="F803" s="84" t="s">
        <v>250</v>
      </c>
      <c r="G803" s="85" t="s">
        <v>253</v>
      </c>
      <c r="H803" s="146" t="s">
        <v>416</v>
      </c>
      <c r="I803" s="184" t="s">
        <v>1255</v>
      </c>
      <c r="J803" s="86">
        <v>419.2</v>
      </c>
      <c r="K803" s="109">
        <v>5</v>
      </c>
      <c r="L803" s="75"/>
      <c r="M803" s="107">
        <f t="shared" si="46"/>
        <v>0</v>
      </c>
      <c r="N803" s="108"/>
      <c r="O803" s="129">
        <v>4607109942567</v>
      </c>
      <c r="P803" s="155"/>
      <c r="Q803" s="155"/>
      <c r="R803" s="18" t="s">
        <v>254</v>
      </c>
      <c r="S803" s="18"/>
      <c r="T803" s="2" t="s">
        <v>331</v>
      </c>
      <c r="U803" s="19" t="s">
        <v>255</v>
      </c>
      <c r="V803" s="12">
        <v>-34</v>
      </c>
      <c r="Z803" s="185"/>
    </row>
    <row r="804" spans="1:26" ht="67.150000000000006" customHeight="1">
      <c r="A804" s="126">
        <v>788</v>
      </c>
      <c r="B804" s="137" t="str">
        <f t="shared" si="44"/>
        <v>фото</v>
      </c>
      <c r="C804" s="137" t="str">
        <f t="shared" si="44"/>
        <v>фото</v>
      </c>
      <c r="D804" s="82">
        <v>10242</v>
      </c>
      <c r="E804" s="83" t="s">
        <v>570</v>
      </c>
      <c r="F804" s="84" t="s">
        <v>250</v>
      </c>
      <c r="G804" s="85" t="s">
        <v>569</v>
      </c>
      <c r="H804" s="146" t="s">
        <v>416</v>
      </c>
      <c r="I804" s="184" t="s">
        <v>1255</v>
      </c>
      <c r="J804" s="86">
        <v>419.2</v>
      </c>
      <c r="K804" s="109">
        <v>5</v>
      </c>
      <c r="L804" s="75"/>
      <c r="M804" s="107">
        <f t="shared" si="46"/>
        <v>0</v>
      </c>
      <c r="N804" s="108"/>
      <c r="O804" s="129">
        <v>4607109947562</v>
      </c>
      <c r="P804" s="155"/>
      <c r="Q804" s="155"/>
      <c r="R804" s="18" t="s">
        <v>572</v>
      </c>
      <c r="S804" s="18" t="s">
        <v>573</v>
      </c>
      <c r="T804" s="2" t="s">
        <v>571</v>
      </c>
      <c r="U804" s="19" t="s">
        <v>179</v>
      </c>
      <c r="V804" s="12">
        <v>-34</v>
      </c>
      <c r="Z804" s="185"/>
    </row>
    <row r="805" spans="1:26" ht="67.150000000000006" customHeight="1">
      <c r="A805" s="126">
        <v>789</v>
      </c>
      <c r="B805" s="137" t="str">
        <f t="shared" si="44"/>
        <v>фото</v>
      </c>
      <c r="C805" s="1"/>
      <c r="D805" s="82">
        <v>12777</v>
      </c>
      <c r="E805" s="83" t="s">
        <v>570</v>
      </c>
      <c r="F805" s="84" t="s">
        <v>250</v>
      </c>
      <c r="G805" s="85" t="s">
        <v>569</v>
      </c>
      <c r="H805" s="146" t="s">
        <v>505</v>
      </c>
      <c r="I805" s="146" t="s">
        <v>1249</v>
      </c>
      <c r="J805" s="86">
        <v>796.7</v>
      </c>
      <c r="K805" s="109">
        <v>1</v>
      </c>
      <c r="L805" s="75"/>
      <c r="M805" s="107">
        <f t="shared" si="46"/>
        <v>0</v>
      </c>
      <c r="N805" s="108" t="s">
        <v>694</v>
      </c>
      <c r="O805" s="129">
        <v>2115001127774</v>
      </c>
      <c r="P805" s="155"/>
      <c r="Q805" s="155"/>
      <c r="R805" s="18" t="s">
        <v>572</v>
      </c>
      <c r="S805" s="18"/>
      <c r="T805" s="2" t="s">
        <v>571</v>
      </c>
      <c r="U805" s="19" t="s">
        <v>179</v>
      </c>
      <c r="V805" s="12">
        <v>-34</v>
      </c>
      <c r="Z805" s="185"/>
    </row>
    <row r="806" spans="1:26" ht="60.95" customHeight="1">
      <c r="A806" s="126">
        <v>790</v>
      </c>
      <c r="B806" s="137" t="str">
        <f t="shared" si="44"/>
        <v>фото</v>
      </c>
      <c r="C806" s="1"/>
      <c r="D806" s="82">
        <v>7294</v>
      </c>
      <c r="E806" s="83" t="s">
        <v>0</v>
      </c>
      <c r="F806" s="84" t="s">
        <v>250</v>
      </c>
      <c r="G806" s="85" t="s">
        <v>251</v>
      </c>
      <c r="H806" s="146" t="s">
        <v>505</v>
      </c>
      <c r="I806" s="146" t="s">
        <v>1249</v>
      </c>
      <c r="J806" s="86">
        <v>796.7</v>
      </c>
      <c r="K806" s="109">
        <v>1</v>
      </c>
      <c r="L806" s="75"/>
      <c r="M806" s="107">
        <f t="shared" si="46"/>
        <v>0</v>
      </c>
      <c r="N806" s="108" t="s">
        <v>694</v>
      </c>
      <c r="O806" s="129">
        <v>2115001072944</v>
      </c>
      <c r="P806" s="155"/>
      <c r="Q806" s="155"/>
      <c r="R806" s="18" t="s">
        <v>0</v>
      </c>
      <c r="S806" s="18"/>
      <c r="T806" s="2" t="s">
        <v>332</v>
      </c>
      <c r="U806" s="19" t="s">
        <v>252</v>
      </c>
      <c r="V806" s="12">
        <v>-34</v>
      </c>
      <c r="Z806" s="185"/>
    </row>
    <row r="807" spans="1:26" ht="43.7" customHeight="1">
      <c r="A807" s="126">
        <v>791</v>
      </c>
      <c r="B807" s="137" t="str">
        <f t="shared" si="44"/>
        <v>фото</v>
      </c>
      <c r="C807" s="1"/>
      <c r="D807" s="82">
        <v>3782</v>
      </c>
      <c r="E807" s="83" t="s">
        <v>760</v>
      </c>
      <c r="F807" s="84" t="s">
        <v>250</v>
      </c>
      <c r="G807" s="85" t="s">
        <v>761</v>
      </c>
      <c r="H807" s="146" t="s">
        <v>416</v>
      </c>
      <c r="I807" s="184" t="s">
        <v>1255</v>
      </c>
      <c r="J807" s="86">
        <v>419.2</v>
      </c>
      <c r="K807" s="109">
        <v>5</v>
      </c>
      <c r="L807" s="75"/>
      <c r="M807" s="107">
        <f t="shared" si="46"/>
        <v>0</v>
      </c>
      <c r="N807" s="108"/>
      <c r="O807" s="129">
        <v>4607109911174</v>
      </c>
      <c r="P807" s="155"/>
      <c r="Q807" s="155"/>
      <c r="R807" s="18" t="s">
        <v>760</v>
      </c>
      <c r="S807" s="18"/>
      <c r="T807" s="2" t="s">
        <v>762</v>
      </c>
      <c r="U807" s="19" t="s">
        <v>180</v>
      </c>
      <c r="V807" s="12">
        <v>-34</v>
      </c>
      <c r="Z807" s="185"/>
    </row>
    <row r="808" spans="1:26" ht="61.15" customHeight="1">
      <c r="A808" s="126">
        <v>792</v>
      </c>
      <c r="B808" s="137" t="str">
        <f t="shared" si="44"/>
        <v>фото</v>
      </c>
      <c r="C808" s="1"/>
      <c r="D808" s="82">
        <v>5016</v>
      </c>
      <c r="E808" s="83" t="s">
        <v>527</v>
      </c>
      <c r="F808" s="84" t="s">
        <v>250</v>
      </c>
      <c r="G808" s="85" t="s">
        <v>574</v>
      </c>
      <c r="H808" s="146" t="s">
        <v>416</v>
      </c>
      <c r="I808" s="184" t="s">
        <v>1255</v>
      </c>
      <c r="J808" s="86">
        <v>419.2</v>
      </c>
      <c r="K808" s="109">
        <v>5</v>
      </c>
      <c r="L808" s="75"/>
      <c r="M808" s="107">
        <f t="shared" si="46"/>
        <v>0</v>
      </c>
      <c r="N808" s="108"/>
      <c r="O808" s="129">
        <v>4607109942574</v>
      </c>
      <c r="P808" s="155"/>
      <c r="Q808" s="155"/>
      <c r="R808" s="18" t="s">
        <v>256</v>
      </c>
      <c r="S808" s="18"/>
      <c r="T808" s="2" t="s">
        <v>257</v>
      </c>
      <c r="U808" s="19">
        <v>160</v>
      </c>
      <c r="V808" s="12">
        <v>-34</v>
      </c>
      <c r="Z808" s="185"/>
    </row>
    <row r="809" spans="1:26" ht="61.15" customHeight="1">
      <c r="A809" s="126">
        <v>793</v>
      </c>
      <c r="B809" s="137" t="str">
        <f t="shared" si="44"/>
        <v>фото</v>
      </c>
      <c r="C809" s="1"/>
      <c r="D809" s="82">
        <v>5017</v>
      </c>
      <c r="E809" s="83" t="s">
        <v>259</v>
      </c>
      <c r="F809" s="84" t="s">
        <v>250</v>
      </c>
      <c r="G809" s="85" t="s">
        <v>258</v>
      </c>
      <c r="H809" s="146" t="s">
        <v>416</v>
      </c>
      <c r="I809" s="184" t="s">
        <v>1255</v>
      </c>
      <c r="J809" s="86">
        <v>419.2</v>
      </c>
      <c r="K809" s="109">
        <v>5</v>
      </c>
      <c r="L809" s="75"/>
      <c r="M809" s="107">
        <f t="shared" si="46"/>
        <v>0</v>
      </c>
      <c r="N809" s="108"/>
      <c r="O809" s="129">
        <v>4607109942581</v>
      </c>
      <c r="P809" s="155"/>
      <c r="Q809" s="155"/>
      <c r="R809" s="18" t="s">
        <v>259</v>
      </c>
      <c r="S809" s="18"/>
      <c r="T809" s="2" t="s">
        <v>1248</v>
      </c>
      <c r="U809" s="19">
        <v>180</v>
      </c>
      <c r="V809" s="12">
        <v>-34</v>
      </c>
      <c r="Z809" s="185"/>
    </row>
    <row r="810" spans="1:26" ht="60.95" customHeight="1">
      <c r="A810" s="126">
        <v>794</v>
      </c>
      <c r="B810" s="137" t="str">
        <f t="shared" si="44"/>
        <v>фото</v>
      </c>
      <c r="C810" s="1"/>
      <c r="D810" s="82">
        <v>14731</v>
      </c>
      <c r="E810" s="83" t="s">
        <v>2936</v>
      </c>
      <c r="F810" s="84" t="s">
        <v>250</v>
      </c>
      <c r="G810" s="85" t="s">
        <v>2937</v>
      </c>
      <c r="H810" s="146" t="s">
        <v>416</v>
      </c>
      <c r="I810" s="184" t="s">
        <v>1255</v>
      </c>
      <c r="J810" s="86">
        <v>701.3</v>
      </c>
      <c r="K810" s="109">
        <v>5</v>
      </c>
      <c r="L810" s="75"/>
      <c r="M810" s="107">
        <f t="shared" si="46"/>
        <v>0</v>
      </c>
      <c r="N810" s="108" t="s">
        <v>694</v>
      </c>
      <c r="O810" s="129">
        <v>4607109924419</v>
      </c>
      <c r="P810" s="155"/>
      <c r="Q810" s="155"/>
      <c r="R810" s="18" t="s">
        <v>2936</v>
      </c>
      <c r="S810" s="18"/>
      <c r="T810" s="2" t="s">
        <v>3159</v>
      </c>
      <c r="U810" s="19" t="s">
        <v>724</v>
      </c>
      <c r="V810" s="12">
        <v>-40</v>
      </c>
      <c r="Z810" s="185"/>
    </row>
    <row r="811" spans="1:26" ht="60.95" customHeight="1">
      <c r="A811" s="126">
        <v>795</v>
      </c>
      <c r="B811" s="137" t="str">
        <f t="shared" si="44"/>
        <v>фото</v>
      </c>
      <c r="C811" s="1"/>
      <c r="D811" s="82">
        <v>4926</v>
      </c>
      <c r="E811" s="83" t="s">
        <v>2936</v>
      </c>
      <c r="F811" s="84" t="s">
        <v>250</v>
      </c>
      <c r="G811" s="85" t="s">
        <v>2937</v>
      </c>
      <c r="H811" s="146" t="s">
        <v>505</v>
      </c>
      <c r="I811" s="146" t="s">
        <v>1249</v>
      </c>
      <c r="J811" s="86">
        <v>939.1</v>
      </c>
      <c r="K811" s="109">
        <v>1</v>
      </c>
      <c r="L811" s="75"/>
      <c r="M811" s="107">
        <f t="shared" si="46"/>
        <v>0</v>
      </c>
      <c r="N811" s="108" t="s">
        <v>694</v>
      </c>
      <c r="O811" s="129">
        <v>2115001049267</v>
      </c>
      <c r="P811" s="155"/>
      <c r="Q811" s="155"/>
      <c r="R811" s="18" t="s">
        <v>2936</v>
      </c>
      <c r="S811" s="18"/>
      <c r="T811" s="2" t="s">
        <v>3159</v>
      </c>
      <c r="U811" s="19" t="s">
        <v>724</v>
      </c>
      <c r="V811" s="12">
        <v>-40</v>
      </c>
      <c r="Z811" s="185"/>
    </row>
    <row r="812" spans="1:26" ht="62.25" customHeight="1">
      <c r="A812" s="126">
        <v>796</v>
      </c>
      <c r="B812" s="137" t="str">
        <f t="shared" si="44"/>
        <v>фото</v>
      </c>
      <c r="C812" s="1"/>
      <c r="D812" s="82">
        <v>7372</v>
      </c>
      <c r="E812" s="83" t="s">
        <v>2</v>
      </c>
      <c r="F812" s="84" t="s">
        <v>250</v>
      </c>
      <c r="G812" s="85" t="s">
        <v>1</v>
      </c>
      <c r="H812" s="146" t="s">
        <v>416</v>
      </c>
      <c r="I812" s="184" t="s">
        <v>1255</v>
      </c>
      <c r="J812" s="86">
        <v>419.2</v>
      </c>
      <c r="K812" s="109">
        <v>5</v>
      </c>
      <c r="L812" s="75"/>
      <c r="M812" s="107">
        <f t="shared" si="46"/>
        <v>0</v>
      </c>
      <c r="N812" s="108"/>
      <c r="O812" s="129">
        <v>4607109939901</v>
      </c>
      <c r="P812" s="155"/>
      <c r="Q812" s="155"/>
      <c r="R812" s="18" t="s">
        <v>2</v>
      </c>
      <c r="S812" s="18"/>
      <c r="T812" s="2" t="s">
        <v>3</v>
      </c>
      <c r="U812" s="19">
        <v>120</v>
      </c>
      <c r="V812" s="12">
        <v>-40</v>
      </c>
      <c r="Z812" s="185"/>
    </row>
    <row r="813" spans="1:26" ht="60.95" customHeight="1">
      <c r="A813" s="126">
        <v>797</v>
      </c>
      <c r="B813" s="137" t="str">
        <f t="shared" si="44"/>
        <v>фото</v>
      </c>
      <c r="C813" s="1"/>
      <c r="D813" s="82">
        <v>5021</v>
      </c>
      <c r="E813" s="83" t="s">
        <v>261</v>
      </c>
      <c r="F813" s="84" t="s">
        <v>250</v>
      </c>
      <c r="G813" s="85" t="s">
        <v>260</v>
      </c>
      <c r="H813" s="146" t="s">
        <v>416</v>
      </c>
      <c r="I813" s="184" t="s">
        <v>1255</v>
      </c>
      <c r="J813" s="86">
        <v>446.5</v>
      </c>
      <c r="K813" s="109">
        <v>5</v>
      </c>
      <c r="L813" s="75"/>
      <c r="M813" s="107">
        <f t="shared" si="46"/>
        <v>0</v>
      </c>
      <c r="N813" s="108"/>
      <c r="O813" s="129">
        <v>4607109942628</v>
      </c>
      <c r="P813" s="155"/>
      <c r="Q813" s="155"/>
      <c r="R813" s="18" t="s">
        <v>261</v>
      </c>
      <c r="S813" s="18"/>
      <c r="T813" s="2" t="s">
        <v>528</v>
      </c>
      <c r="U813" s="19">
        <v>100</v>
      </c>
      <c r="V813" s="12">
        <v>-34</v>
      </c>
      <c r="Z813" s="185"/>
    </row>
    <row r="814" spans="1:26" ht="61.15" customHeight="1">
      <c r="A814" s="126">
        <v>798</v>
      </c>
      <c r="B814" s="137" t="str">
        <f t="shared" si="44"/>
        <v>фото</v>
      </c>
      <c r="C814" s="1"/>
      <c r="D814" s="82">
        <v>5022</v>
      </c>
      <c r="E814" s="83" t="s">
        <v>263</v>
      </c>
      <c r="F814" s="84" t="s">
        <v>250</v>
      </c>
      <c r="G814" s="85" t="s">
        <v>262</v>
      </c>
      <c r="H814" s="146" t="s">
        <v>416</v>
      </c>
      <c r="I814" s="184" t="s">
        <v>1255</v>
      </c>
      <c r="J814" s="86">
        <v>419.2</v>
      </c>
      <c r="K814" s="109">
        <v>5</v>
      </c>
      <c r="L814" s="75"/>
      <c r="M814" s="107">
        <f t="shared" si="46"/>
        <v>0</v>
      </c>
      <c r="N814" s="108"/>
      <c r="O814" s="129">
        <v>4607109942635</v>
      </c>
      <c r="P814" s="155"/>
      <c r="Q814" s="155"/>
      <c r="R814" s="18" t="s">
        <v>263</v>
      </c>
      <c r="S814" s="18"/>
      <c r="T814" s="2" t="s">
        <v>1037</v>
      </c>
      <c r="U814" s="19">
        <v>150</v>
      </c>
      <c r="V814" s="12">
        <v>-30</v>
      </c>
      <c r="Z814" s="185"/>
    </row>
    <row r="815" spans="1:26" ht="42.2" customHeight="1">
      <c r="A815" s="126">
        <v>799</v>
      </c>
      <c r="B815" s="137" t="str">
        <f t="shared" si="44"/>
        <v>фото</v>
      </c>
      <c r="C815" s="1"/>
      <c r="D815" s="82">
        <v>14392</v>
      </c>
      <c r="E815" s="83" t="s">
        <v>676</v>
      </c>
      <c r="F815" s="84" t="s">
        <v>250</v>
      </c>
      <c r="G815" s="85" t="s">
        <v>23</v>
      </c>
      <c r="H815" s="146" t="s">
        <v>416</v>
      </c>
      <c r="I815" s="146" t="s">
        <v>1249</v>
      </c>
      <c r="J815" s="86">
        <v>474.6</v>
      </c>
      <c r="K815" s="109">
        <v>5</v>
      </c>
      <c r="L815" s="75"/>
      <c r="M815" s="107">
        <f t="shared" si="46"/>
        <v>0</v>
      </c>
      <c r="N815" s="108" t="s">
        <v>694</v>
      </c>
      <c r="O815" s="129">
        <v>2115001143927</v>
      </c>
      <c r="P815" s="155"/>
      <c r="Q815" s="155"/>
      <c r="R815" s="18" t="s">
        <v>676</v>
      </c>
      <c r="S815" s="18"/>
      <c r="T815" s="2" t="s">
        <v>763</v>
      </c>
      <c r="U815" s="19" t="s">
        <v>178</v>
      </c>
      <c r="V815" s="12">
        <v>-40</v>
      </c>
      <c r="Z815" s="185"/>
    </row>
    <row r="816" spans="1:26" ht="70.349999999999994" customHeight="1">
      <c r="A816" s="126">
        <v>800</v>
      </c>
      <c r="B816" s="137" t="str">
        <f t="shared" si="44"/>
        <v>фото</v>
      </c>
      <c r="C816" s="1"/>
      <c r="D816" s="82">
        <v>10243</v>
      </c>
      <c r="E816" s="83" t="s">
        <v>575</v>
      </c>
      <c r="F816" s="84" t="s">
        <v>250</v>
      </c>
      <c r="G816" s="85" t="s">
        <v>764</v>
      </c>
      <c r="H816" s="146" t="s">
        <v>416</v>
      </c>
      <c r="I816" s="184" t="s">
        <v>1255</v>
      </c>
      <c r="J816" s="86">
        <v>419.2</v>
      </c>
      <c r="K816" s="109">
        <v>5</v>
      </c>
      <c r="L816" s="75"/>
      <c r="M816" s="107">
        <f t="shared" si="46"/>
        <v>0</v>
      </c>
      <c r="N816" s="108"/>
      <c r="O816" s="129">
        <v>4607109947579</v>
      </c>
      <c r="P816" s="155"/>
      <c r="Q816" s="155"/>
      <c r="R816" s="18" t="s">
        <v>577</v>
      </c>
      <c r="S816" s="18"/>
      <c r="T816" s="2" t="s">
        <v>576</v>
      </c>
      <c r="U816" s="19" t="s">
        <v>179</v>
      </c>
      <c r="V816" s="12">
        <v>-34</v>
      </c>
      <c r="Z816" s="185"/>
    </row>
    <row r="817" spans="1:26" ht="60.95" customHeight="1">
      <c r="A817" s="126">
        <v>801</v>
      </c>
      <c r="B817" s="137" t="str">
        <f t="shared" si="44"/>
        <v>фото</v>
      </c>
      <c r="C817" s="1"/>
      <c r="D817" s="82">
        <v>5024</v>
      </c>
      <c r="E817" s="83" t="s">
        <v>274</v>
      </c>
      <c r="F817" s="84" t="s">
        <v>272</v>
      </c>
      <c r="G817" s="85" t="s">
        <v>273</v>
      </c>
      <c r="H817" s="146" t="s">
        <v>416</v>
      </c>
      <c r="I817" s="184" t="s">
        <v>1255</v>
      </c>
      <c r="J817" s="86">
        <v>391.8</v>
      </c>
      <c r="K817" s="109">
        <v>5</v>
      </c>
      <c r="L817" s="75"/>
      <c r="M817" s="107">
        <f t="shared" si="46"/>
        <v>0</v>
      </c>
      <c r="N817" s="108"/>
      <c r="O817" s="129">
        <v>4607109942659</v>
      </c>
      <c r="P817" s="155"/>
      <c r="Q817" s="155"/>
      <c r="R817" s="18" t="s">
        <v>274</v>
      </c>
      <c r="S817" s="18"/>
      <c r="T817" s="2" t="s">
        <v>275</v>
      </c>
      <c r="U817" s="19">
        <v>15</v>
      </c>
      <c r="V817" s="12">
        <v>-26</v>
      </c>
      <c r="Z817" s="185"/>
    </row>
    <row r="818" spans="1:26" ht="85.35" customHeight="1">
      <c r="A818" s="126">
        <v>802</v>
      </c>
      <c r="B818" s="137" t="str">
        <f t="shared" ref="B818:B828" si="47">HYPERLINK("https://www.gardenbulbs.ru/images/Bushes_CL/thumbnails/"&amp;R818&amp;".jpg","фото")</f>
        <v>фото</v>
      </c>
      <c r="C818" s="1"/>
      <c r="D818" s="82">
        <v>6146</v>
      </c>
      <c r="E818" s="83" t="s">
        <v>2384</v>
      </c>
      <c r="F818" s="84" t="s">
        <v>272</v>
      </c>
      <c r="G818" s="85" t="s">
        <v>2385</v>
      </c>
      <c r="H818" s="146" t="s">
        <v>416</v>
      </c>
      <c r="I818" s="184" t="s">
        <v>1255</v>
      </c>
      <c r="J818" s="86">
        <v>391.8</v>
      </c>
      <c r="K818" s="109">
        <v>5</v>
      </c>
      <c r="L818" s="75"/>
      <c r="M818" s="107">
        <f t="shared" ref="M818:M829" si="48">IFERROR(L818*J818,0)</f>
        <v>0</v>
      </c>
      <c r="N818" s="108"/>
      <c r="O818" s="129">
        <v>4607109911105</v>
      </c>
      <c r="P818" s="155"/>
      <c r="Q818" s="155"/>
      <c r="R818" s="18" t="s">
        <v>2384</v>
      </c>
      <c r="S818" s="18"/>
      <c r="T818" s="2" t="s">
        <v>2391</v>
      </c>
      <c r="U818" s="19" t="s">
        <v>998</v>
      </c>
      <c r="V818" s="12">
        <v>-40</v>
      </c>
      <c r="Z818" s="185"/>
    </row>
    <row r="819" spans="1:26" ht="60.95" customHeight="1">
      <c r="A819" s="126">
        <v>803</v>
      </c>
      <c r="B819" s="137" t="str">
        <f t="shared" si="47"/>
        <v>фото</v>
      </c>
      <c r="C819" s="1"/>
      <c r="D819" s="82">
        <v>5025</v>
      </c>
      <c r="E819" s="83" t="s">
        <v>1028</v>
      </c>
      <c r="F819" s="84" t="s">
        <v>272</v>
      </c>
      <c r="G819" s="85" t="s">
        <v>1029</v>
      </c>
      <c r="H819" s="146" t="s">
        <v>416</v>
      </c>
      <c r="I819" s="184" t="s">
        <v>1255</v>
      </c>
      <c r="J819" s="86">
        <v>391.8</v>
      </c>
      <c r="K819" s="109">
        <v>5</v>
      </c>
      <c r="L819" s="75"/>
      <c r="M819" s="107">
        <f t="shared" si="48"/>
        <v>0</v>
      </c>
      <c r="N819" s="108"/>
      <c r="O819" s="129">
        <v>4607109942666</v>
      </c>
      <c r="P819" s="155"/>
      <c r="Q819" s="155"/>
      <c r="R819" s="18" t="s">
        <v>1028</v>
      </c>
      <c r="S819" s="18"/>
      <c r="T819" s="2" t="s">
        <v>1038</v>
      </c>
      <c r="U819" s="19">
        <v>25</v>
      </c>
      <c r="V819" s="12">
        <v>-26</v>
      </c>
      <c r="Z819" s="185"/>
    </row>
    <row r="820" spans="1:26" ht="60.95" customHeight="1">
      <c r="A820" s="126">
        <v>804</v>
      </c>
      <c r="B820" s="137" t="str">
        <f t="shared" si="47"/>
        <v>фото</v>
      </c>
      <c r="C820" s="1"/>
      <c r="D820" s="82">
        <v>5026</v>
      </c>
      <c r="E820" s="83" t="s">
        <v>1039</v>
      </c>
      <c r="F820" s="84" t="s">
        <v>272</v>
      </c>
      <c r="G820" s="85" t="s">
        <v>1030</v>
      </c>
      <c r="H820" s="146" t="s">
        <v>416</v>
      </c>
      <c r="I820" s="184" t="s">
        <v>1255</v>
      </c>
      <c r="J820" s="86">
        <v>391.8</v>
      </c>
      <c r="K820" s="109">
        <v>5</v>
      </c>
      <c r="L820" s="75"/>
      <c r="M820" s="107">
        <f t="shared" si="48"/>
        <v>0</v>
      </c>
      <c r="N820" s="108"/>
      <c r="O820" s="129">
        <v>4607109942673</v>
      </c>
      <c r="P820" s="155"/>
      <c r="Q820" s="155"/>
      <c r="R820" s="18" t="s">
        <v>1039</v>
      </c>
      <c r="S820" s="18"/>
      <c r="T820" s="2" t="s">
        <v>1040</v>
      </c>
      <c r="U820" s="19">
        <v>20</v>
      </c>
      <c r="V820" s="12">
        <v>-26</v>
      </c>
      <c r="Z820" s="185"/>
    </row>
    <row r="821" spans="1:26" ht="43.15" customHeight="1">
      <c r="A821" s="126">
        <v>805</v>
      </c>
      <c r="B821" s="137" t="str">
        <f t="shared" si="47"/>
        <v>фото</v>
      </c>
      <c r="C821" s="1"/>
      <c r="D821" s="82">
        <v>7125</v>
      </c>
      <c r="E821" s="83" t="s">
        <v>2386</v>
      </c>
      <c r="F821" s="84" t="s">
        <v>246</v>
      </c>
      <c r="G821" s="85" t="s">
        <v>2387</v>
      </c>
      <c r="H821" s="146" t="s">
        <v>2136</v>
      </c>
      <c r="I821" s="184" t="s">
        <v>1255</v>
      </c>
      <c r="J821" s="86">
        <v>505.3</v>
      </c>
      <c r="K821" s="109">
        <v>5</v>
      </c>
      <c r="L821" s="75"/>
      <c r="M821" s="107">
        <f t="shared" si="48"/>
        <v>0</v>
      </c>
      <c r="N821" s="108"/>
      <c r="O821" s="129">
        <v>4607109911099</v>
      </c>
      <c r="P821" s="155"/>
      <c r="Q821" s="155"/>
      <c r="R821" s="18" t="s">
        <v>2386</v>
      </c>
      <c r="S821" s="18"/>
      <c r="T821" s="2" t="s">
        <v>2392</v>
      </c>
      <c r="U821" s="19" t="s">
        <v>642</v>
      </c>
      <c r="V821" s="12">
        <v>-40</v>
      </c>
      <c r="Z821" s="185"/>
    </row>
    <row r="822" spans="1:26" ht="61.35" customHeight="1">
      <c r="A822" s="126">
        <v>806</v>
      </c>
      <c r="B822" s="137" t="str">
        <f t="shared" si="47"/>
        <v>фото</v>
      </c>
      <c r="C822" s="1"/>
      <c r="D822" s="82">
        <v>5028</v>
      </c>
      <c r="E822" s="83" t="s">
        <v>248</v>
      </c>
      <c r="F822" s="84" t="s">
        <v>246</v>
      </c>
      <c r="G822" s="85" t="s">
        <v>247</v>
      </c>
      <c r="H822" s="146" t="s">
        <v>2136</v>
      </c>
      <c r="I822" s="184" t="s">
        <v>1255</v>
      </c>
      <c r="J822" s="86">
        <v>505.3</v>
      </c>
      <c r="K822" s="109">
        <v>5</v>
      </c>
      <c r="L822" s="75"/>
      <c r="M822" s="107">
        <f t="shared" si="48"/>
        <v>0</v>
      </c>
      <c r="N822" s="108"/>
      <c r="O822" s="129">
        <v>4607109942697</v>
      </c>
      <c r="P822" s="155"/>
      <c r="Q822" s="155"/>
      <c r="R822" s="18" t="s">
        <v>248</v>
      </c>
      <c r="S822" s="18"/>
      <c r="T822" s="2" t="s">
        <v>249</v>
      </c>
      <c r="U822" s="19">
        <v>30</v>
      </c>
      <c r="V822" s="12">
        <v>-40</v>
      </c>
      <c r="Z822" s="185"/>
    </row>
    <row r="823" spans="1:26" ht="89.45" customHeight="1">
      <c r="A823" s="126">
        <v>807</v>
      </c>
      <c r="B823" s="137" t="str">
        <f t="shared" si="47"/>
        <v>фото</v>
      </c>
      <c r="C823" s="1"/>
      <c r="D823" s="82">
        <v>5334</v>
      </c>
      <c r="E823" s="83" t="s">
        <v>3471</v>
      </c>
      <c r="F823" s="84" t="s">
        <v>2939</v>
      </c>
      <c r="G823" s="85" t="s">
        <v>2940</v>
      </c>
      <c r="H823" s="146" t="s">
        <v>416</v>
      </c>
      <c r="I823" s="146" t="s">
        <v>1249</v>
      </c>
      <c r="J823" s="86">
        <v>615.79999999999995</v>
      </c>
      <c r="K823" s="109">
        <v>5</v>
      </c>
      <c r="L823" s="75"/>
      <c r="M823" s="107">
        <f t="shared" si="48"/>
        <v>0</v>
      </c>
      <c r="N823" s="108" t="s">
        <v>944</v>
      </c>
      <c r="O823" s="129">
        <v>2115001053349</v>
      </c>
      <c r="P823" s="155"/>
      <c r="Q823" s="155"/>
      <c r="R823" s="18" t="s">
        <v>2938</v>
      </c>
      <c r="S823" s="18"/>
      <c r="T823" s="2" t="s">
        <v>3160</v>
      </c>
      <c r="U823" s="19" t="s">
        <v>3161</v>
      </c>
      <c r="V823" s="12">
        <v>-27</v>
      </c>
      <c r="Z823" s="185"/>
    </row>
    <row r="824" spans="1:26" ht="80.099999999999994" customHeight="1">
      <c r="A824" s="126">
        <v>808</v>
      </c>
      <c r="B824" s="137" t="str">
        <f t="shared" si="47"/>
        <v>фото</v>
      </c>
      <c r="C824" s="1"/>
      <c r="D824" s="82">
        <v>2836</v>
      </c>
      <c r="E824" s="83" t="s">
        <v>2941</v>
      </c>
      <c r="F824" s="84" t="s">
        <v>2939</v>
      </c>
      <c r="G824" s="85" t="s">
        <v>2942</v>
      </c>
      <c r="H824" s="146" t="s">
        <v>416</v>
      </c>
      <c r="I824" s="146" t="s">
        <v>1249</v>
      </c>
      <c r="J824" s="86">
        <v>615.79999999999995</v>
      </c>
      <c r="K824" s="109">
        <v>5</v>
      </c>
      <c r="L824" s="75"/>
      <c r="M824" s="107">
        <f t="shared" si="48"/>
        <v>0</v>
      </c>
      <c r="N824" s="108" t="s">
        <v>944</v>
      </c>
      <c r="O824" s="129">
        <v>2115001028361</v>
      </c>
      <c r="P824" s="155"/>
      <c r="Q824" s="155"/>
      <c r="R824" s="18" t="s">
        <v>2941</v>
      </c>
      <c r="S824" s="18"/>
      <c r="T824" s="2" t="s">
        <v>3162</v>
      </c>
      <c r="U824" s="19" t="s">
        <v>3163</v>
      </c>
      <c r="V824" s="12">
        <v>-27</v>
      </c>
      <c r="Z824" s="185"/>
    </row>
    <row r="825" spans="1:26" ht="80.849999999999994" customHeight="1">
      <c r="A825" s="126">
        <v>809</v>
      </c>
      <c r="B825" s="137" t="str">
        <f t="shared" si="47"/>
        <v>фото</v>
      </c>
      <c r="C825" s="1"/>
      <c r="D825" s="82">
        <v>416</v>
      </c>
      <c r="E825" s="83" t="s">
        <v>2943</v>
      </c>
      <c r="F825" s="84" t="s">
        <v>2939</v>
      </c>
      <c r="G825" s="85" t="s">
        <v>2944</v>
      </c>
      <c r="H825" s="146" t="s">
        <v>416</v>
      </c>
      <c r="I825" s="146" t="s">
        <v>1249</v>
      </c>
      <c r="J825" s="86">
        <v>615.79999999999995</v>
      </c>
      <c r="K825" s="109">
        <v>5</v>
      </c>
      <c r="L825" s="75"/>
      <c r="M825" s="107">
        <f t="shared" si="48"/>
        <v>0</v>
      </c>
      <c r="N825" s="108" t="s">
        <v>944</v>
      </c>
      <c r="O825" s="129">
        <v>2115001004167</v>
      </c>
      <c r="P825" s="155"/>
      <c r="Q825" s="155"/>
      <c r="R825" s="18" t="s">
        <v>2943</v>
      </c>
      <c r="S825" s="18"/>
      <c r="T825" s="2" t="s">
        <v>3164</v>
      </c>
      <c r="U825" s="19" t="s">
        <v>3165</v>
      </c>
      <c r="V825" s="12">
        <v>-35</v>
      </c>
      <c r="Z825" s="185"/>
    </row>
    <row r="826" spans="1:26" ht="60.95" customHeight="1">
      <c r="A826" s="126">
        <v>810</v>
      </c>
      <c r="B826" s="137" t="str">
        <f t="shared" si="47"/>
        <v>фото</v>
      </c>
      <c r="C826" s="1"/>
      <c r="D826" s="82">
        <v>10650</v>
      </c>
      <c r="E826" s="83" t="s">
        <v>2945</v>
      </c>
      <c r="F826" s="84" t="s">
        <v>2939</v>
      </c>
      <c r="G826" s="85" t="s">
        <v>2946</v>
      </c>
      <c r="H826" s="146" t="s">
        <v>416</v>
      </c>
      <c r="I826" s="146" t="s">
        <v>1249</v>
      </c>
      <c r="J826" s="86">
        <v>615.79999999999995</v>
      </c>
      <c r="K826" s="109">
        <v>5</v>
      </c>
      <c r="L826" s="75"/>
      <c r="M826" s="107">
        <f t="shared" si="48"/>
        <v>0</v>
      </c>
      <c r="N826" s="108" t="s">
        <v>944</v>
      </c>
      <c r="O826" s="129">
        <v>2115001106502</v>
      </c>
      <c r="P826" s="155"/>
      <c r="Q826" s="155"/>
      <c r="R826" s="18" t="s">
        <v>2945</v>
      </c>
      <c r="S826" s="18"/>
      <c r="T826" s="2" t="s">
        <v>3166</v>
      </c>
      <c r="U826" s="19" t="s">
        <v>3163</v>
      </c>
      <c r="V826" s="12">
        <v>-35</v>
      </c>
      <c r="Z826" s="185"/>
    </row>
    <row r="827" spans="1:26" ht="89.45" customHeight="1">
      <c r="A827" s="126">
        <v>811</v>
      </c>
      <c r="B827" s="137" t="str">
        <f t="shared" si="47"/>
        <v>фото</v>
      </c>
      <c r="C827" s="1"/>
      <c r="D827" s="82">
        <v>3034</v>
      </c>
      <c r="E827" s="83" t="s">
        <v>2947</v>
      </c>
      <c r="F827" s="84" t="s">
        <v>2939</v>
      </c>
      <c r="G827" s="85" t="s">
        <v>2948</v>
      </c>
      <c r="H827" s="146" t="s">
        <v>416</v>
      </c>
      <c r="I827" s="146" t="s">
        <v>1249</v>
      </c>
      <c r="J827" s="86">
        <v>615.79999999999995</v>
      </c>
      <c r="K827" s="109">
        <v>5</v>
      </c>
      <c r="L827" s="75"/>
      <c r="M827" s="107">
        <f t="shared" si="48"/>
        <v>0</v>
      </c>
      <c r="N827" s="108" t="s">
        <v>944</v>
      </c>
      <c r="O827" s="129">
        <v>2115001030340</v>
      </c>
      <c r="P827" s="155"/>
      <c r="Q827" s="155"/>
      <c r="R827" s="18" t="s">
        <v>2947</v>
      </c>
      <c r="S827" s="18"/>
      <c r="T827" s="2" t="s">
        <v>3167</v>
      </c>
      <c r="U827" s="19" t="s">
        <v>3168</v>
      </c>
      <c r="V827" s="12">
        <v>-27</v>
      </c>
      <c r="Z827" s="185"/>
    </row>
    <row r="828" spans="1:26" ht="80.099999999999994" customHeight="1">
      <c r="A828" s="126">
        <v>812</v>
      </c>
      <c r="B828" s="137" t="str">
        <f t="shared" si="47"/>
        <v>фото</v>
      </c>
      <c r="C828" s="1"/>
      <c r="D828" s="82">
        <v>4327</v>
      </c>
      <c r="E828" s="83" t="s">
        <v>2949</v>
      </c>
      <c r="F828" s="84" t="s">
        <v>2939</v>
      </c>
      <c r="G828" s="85" t="s">
        <v>2950</v>
      </c>
      <c r="H828" s="146" t="s">
        <v>416</v>
      </c>
      <c r="I828" s="146" t="s">
        <v>1249</v>
      </c>
      <c r="J828" s="86">
        <v>615.79999999999995</v>
      </c>
      <c r="K828" s="109">
        <v>5</v>
      </c>
      <c r="L828" s="75"/>
      <c r="M828" s="107">
        <f t="shared" si="48"/>
        <v>0</v>
      </c>
      <c r="N828" s="108" t="s">
        <v>944</v>
      </c>
      <c r="O828" s="129">
        <v>2115001043272</v>
      </c>
      <c r="P828" s="155"/>
      <c r="Q828" s="155"/>
      <c r="R828" s="18" t="s">
        <v>2949</v>
      </c>
      <c r="S828" s="18"/>
      <c r="T828" s="2" t="s">
        <v>3169</v>
      </c>
      <c r="U828" s="19" t="s">
        <v>3170</v>
      </c>
      <c r="V828" s="12">
        <v>-35</v>
      </c>
      <c r="Z828" s="185"/>
    </row>
    <row r="829" spans="1:26" ht="60.95" customHeight="1">
      <c r="A829" s="126">
        <v>813</v>
      </c>
      <c r="B829" s="137" t="str">
        <f t="shared" ref="B829:C829" si="49">HYPERLINK("https://www.gardenbulbs.ru/images/Bushes_CL/thumbnails/"&amp;R829&amp;".jpg","фото")</f>
        <v>фото</v>
      </c>
      <c r="C829" s="137" t="str">
        <f t="shared" si="49"/>
        <v>фото</v>
      </c>
      <c r="D829" s="82">
        <v>3891</v>
      </c>
      <c r="E829" s="83" t="s">
        <v>2951</v>
      </c>
      <c r="F829" s="84" t="s">
        <v>2952</v>
      </c>
      <c r="G829" s="85" t="s">
        <v>2953</v>
      </c>
      <c r="H829" s="146" t="s">
        <v>416</v>
      </c>
      <c r="I829" s="146" t="s">
        <v>1249</v>
      </c>
      <c r="J829" s="86">
        <v>615.79999999999995</v>
      </c>
      <c r="K829" s="109">
        <v>5</v>
      </c>
      <c r="L829" s="75"/>
      <c r="M829" s="107">
        <f t="shared" si="48"/>
        <v>0</v>
      </c>
      <c r="N829" s="108" t="s">
        <v>944</v>
      </c>
      <c r="O829" s="129">
        <v>2115001073699</v>
      </c>
      <c r="P829" s="155"/>
      <c r="Q829" s="155"/>
      <c r="R829" s="18" t="s">
        <v>3473</v>
      </c>
      <c r="S829" s="18" t="s">
        <v>3171</v>
      </c>
      <c r="T829" s="2" t="s">
        <v>3172</v>
      </c>
      <c r="U829" s="19" t="s">
        <v>29</v>
      </c>
      <c r="V829" s="12">
        <v>-40</v>
      </c>
      <c r="Z829" s="185"/>
    </row>
    <row r="830" spans="1:26" ht="14.25">
      <c r="A830" s="126">
        <v>814</v>
      </c>
      <c r="B830" s="74"/>
      <c r="C830" s="9"/>
      <c r="D830" s="9"/>
      <c r="E830" s="9"/>
      <c r="F830" s="9"/>
      <c r="G830" s="9"/>
      <c r="H830" s="151"/>
      <c r="I830" s="151"/>
      <c r="J830" s="9"/>
      <c r="K830" s="9"/>
      <c r="L830" s="9"/>
      <c r="M830" s="9"/>
      <c r="N830" s="9"/>
      <c r="O830" s="130"/>
      <c r="P830" s="9"/>
      <c r="Q830" s="9"/>
      <c r="R830" s="9"/>
      <c r="S830" s="9"/>
      <c r="T830" s="9"/>
      <c r="U830" s="9"/>
      <c r="V830" s="9"/>
      <c r="Z830" s="185"/>
    </row>
    <row r="831" spans="1:26" ht="15.75">
      <c r="A831" s="126">
        <v>815</v>
      </c>
      <c r="B831" s="124"/>
      <c r="C831" s="87"/>
      <c r="D831" s="88"/>
      <c r="E831" s="87" t="s">
        <v>3173</v>
      </c>
      <c r="F831" s="89"/>
      <c r="G831" s="89"/>
      <c r="H831" s="152"/>
      <c r="I831" s="152"/>
      <c r="J831" s="87"/>
      <c r="K831" s="87"/>
      <c r="L831" s="87"/>
      <c r="M831" s="87"/>
      <c r="N831" s="87"/>
      <c r="O831" s="131"/>
      <c r="P831" s="87"/>
      <c r="Q831" s="87"/>
      <c r="R831" s="87"/>
      <c r="S831" s="71"/>
      <c r="T831" s="71"/>
      <c r="U831" s="71"/>
      <c r="V831" s="71"/>
      <c r="Z831" s="185"/>
    </row>
    <row r="832" spans="1:26" ht="73.7" customHeight="1">
      <c r="A832" s="126">
        <v>816</v>
      </c>
      <c r="B832" s="137" t="str">
        <f t="shared" ref="B832:B895" si="50">HYPERLINK("https://www.gardenbulbs.ru/images/Conifers/thumbnails/"&amp;R832&amp;".jpg","фото")</f>
        <v>фото</v>
      </c>
      <c r="C832" s="1"/>
      <c r="D832" s="82">
        <v>15968</v>
      </c>
      <c r="E832" s="83" t="s">
        <v>3174</v>
      </c>
      <c r="F832" s="84" t="s">
        <v>1062</v>
      </c>
      <c r="G832" s="85" t="s">
        <v>588</v>
      </c>
      <c r="H832" s="146" t="s">
        <v>505</v>
      </c>
      <c r="I832" s="146" t="s">
        <v>1249</v>
      </c>
      <c r="J832" s="86">
        <v>1853.9</v>
      </c>
      <c r="K832" s="109">
        <v>1</v>
      </c>
      <c r="L832" s="75"/>
      <c r="M832" s="107">
        <f t="shared" ref="M832:M895" si="51">IFERROR(L832*J832,0)</f>
        <v>0</v>
      </c>
      <c r="N832" s="108" t="s">
        <v>944</v>
      </c>
      <c r="O832" s="129">
        <v>2802001175026</v>
      </c>
      <c r="P832" s="155"/>
      <c r="Q832" s="155" t="s">
        <v>694</v>
      </c>
      <c r="R832" s="18" t="s">
        <v>3174</v>
      </c>
      <c r="S832" s="18"/>
      <c r="T832" s="2"/>
      <c r="U832" s="19"/>
      <c r="V832" s="12"/>
      <c r="Z832" s="185"/>
    </row>
    <row r="833" spans="1:26" ht="80.25" customHeight="1">
      <c r="A833" s="126">
        <v>817</v>
      </c>
      <c r="B833" s="137" t="str">
        <f t="shared" si="50"/>
        <v>фото</v>
      </c>
      <c r="C833" s="1"/>
      <c r="D833" s="82">
        <v>12785</v>
      </c>
      <c r="E833" s="83" t="s">
        <v>1059</v>
      </c>
      <c r="F833" s="84" t="s">
        <v>1062</v>
      </c>
      <c r="G833" s="85" t="s">
        <v>1051</v>
      </c>
      <c r="H833" s="146" t="s">
        <v>505</v>
      </c>
      <c r="I833" s="146" t="s">
        <v>1249</v>
      </c>
      <c r="J833" s="86">
        <v>1853.9</v>
      </c>
      <c r="K833" s="109">
        <v>1</v>
      </c>
      <c r="L833" s="75"/>
      <c r="M833" s="107">
        <f t="shared" si="51"/>
        <v>0</v>
      </c>
      <c r="N833" s="108"/>
      <c r="O833" s="129">
        <v>2802001127858</v>
      </c>
      <c r="P833" s="155"/>
      <c r="Q833" s="155" t="s">
        <v>2453</v>
      </c>
      <c r="R833" s="18" t="s">
        <v>1059</v>
      </c>
      <c r="S833" s="18"/>
      <c r="T833" s="2"/>
      <c r="U833" s="19"/>
      <c r="V833" s="12"/>
      <c r="Z833" s="185"/>
    </row>
    <row r="834" spans="1:26" ht="95.65" customHeight="1">
      <c r="A834" s="126">
        <v>818</v>
      </c>
      <c r="B834" s="137" t="str">
        <f t="shared" si="50"/>
        <v>фото</v>
      </c>
      <c r="C834" s="1"/>
      <c r="D834" s="82">
        <v>12809</v>
      </c>
      <c r="E834" s="83" t="s">
        <v>3175</v>
      </c>
      <c r="F834" s="84" t="s">
        <v>1062</v>
      </c>
      <c r="G834" s="85" t="s">
        <v>1126</v>
      </c>
      <c r="H834" s="146" t="s">
        <v>505</v>
      </c>
      <c r="I834" s="146" t="s">
        <v>1249</v>
      </c>
      <c r="J834" s="86">
        <v>1853.9</v>
      </c>
      <c r="K834" s="109">
        <v>1</v>
      </c>
      <c r="L834" s="75"/>
      <c r="M834" s="107">
        <f t="shared" si="51"/>
        <v>0</v>
      </c>
      <c r="N834" s="108"/>
      <c r="O834" s="129">
        <v>2802001128091</v>
      </c>
      <c r="P834" s="155"/>
      <c r="Q834" s="155" t="s">
        <v>694</v>
      </c>
      <c r="R834" s="18" t="s">
        <v>3175</v>
      </c>
      <c r="S834" s="18"/>
      <c r="T834" s="2"/>
      <c r="U834" s="19"/>
      <c r="V834" s="12"/>
      <c r="Z834" s="185"/>
    </row>
    <row r="835" spans="1:26" ht="46.7" customHeight="1">
      <c r="A835" s="126">
        <v>819</v>
      </c>
      <c r="B835" s="137" t="str">
        <f t="shared" si="50"/>
        <v>фото</v>
      </c>
      <c r="C835" s="1"/>
      <c r="D835" s="82">
        <v>14161</v>
      </c>
      <c r="E835" s="83" t="s">
        <v>1066</v>
      </c>
      <c r="F835" s="84" t="s">
        <v>1067</v>
      </c>
      <c r="G835" s="85" t="s">
        <v>1068</v>
      </c>
      <c r="H835" s="146" t="s">
        <v>505</v>
      </c>
      <c r="I835" s="146" t="s">
        <v>1249</v>
      </c>
      <c r="J835" s="86">
        <v>1853.9</v>
      </c>
      <c r="K835" s="109">
        <v>1</v>
      </c>
      <c r="L835" s="75"/>
      <c r="M835" s="107">
        <f t="shared" si="51"/>
        <v>0</v>
      </c>
      <c r="N835" s="108"/>
      <c r="O835" s="129">
        <v>2802001141618</v>
      </c>
      <c r="P835" s="155"/>
      <c r="Q835" s="155" t="s">
        <v>694</v>
      </c>
      <c r="R835" s="18" t="s">
        <v>1066</v>
      </c>
      <c r="S835" s="18"/>
      <c r="T835" s="2"/>
      <c r="U835" s="19"/>
      <c r="V835" s="12"/>
      <c r="Z835" s="185"/>
    </row>
    <row r="836" spans="1:26" ht="80.099999999999994" customHeight="1">
      <c r="A836" s="126">
        <v>820</v>
      </c>
      <c r="B836" s="137" t="str">
        <f t="shared" si="50"/>
        <v>фото</v>
      </c>
      <c r="C836" s="1"/>
      <c r="D836" s="82">
        <v>12789</v>
      </c>
      <c r="E836" s="83" t="s">
        <v>3176</v>
      </c>
      <c r="F836" s="84" t="s">
        <v>781</v>
      </c>
      <c r="G836" s="85" t="s">
        <v>588</v>
      </c>
      <c r="H836" s="146" t="s">
        <v>505</v>
      </c>
      <c r="I836" s="146" t="s">
        <v>1249</v>
      </c>
      <c r="J836" s="86">
        <v>1853.9</v>
      </c>
      <c r="K836" s="109">
        <v>1</v>
      </c>
      <c r="L836" s="75"/>
      <c r="M836" s="107">
        <f t="shared" si="51"/>
        <v>0</v>
      </c>
      <c r="N836" s="108"/>
      <c r="O836" s="129">
        <v>2802001127896</v>
      </c>
      <c r="P836" s="155"/>
      <c r="Q836" s="155" t="s">
        <v>2453</v>
      </c>
      <c r="R836" s="18" t="s">
        <v>3176</v>
      </c>
      <c r="S836" s="18"/>
      <c r="T836" s="2"/>
      <c r="U836" s="19"/>
      <c r="V836" s="12"/>
      <c r="Z836" s="185"/>
    </row>
    <row r="837" spans="1:26" ht="80.099999999999994" customHeight="1">
      <c r="A837" s="126">
        <v>821</v>
      </c>
      <c r="B837" s="137" t="str">
        <f t="shared" si="50"/>
        <v>фото</v>
      </c>
      <c r="C837" s="1"/>
      <c r="D837" s="82">
        <v>6148</v>
      </c>
      <c r="E837" s="83" t="s">
        <v>414</v>
      </c>
      <c r="F837" s="84" t="s">
        <v>782</v>
      </c>
      <c r="G837" s="85" t="s">
        <v>946</v>
      </c>
      <c r="H837" s="146" t="s">
        <v>416</v>
      </c>
      <c r="I837" s="146" t="s">
        <v>1249</v>
      </c>
      <c r="J837" s="86">
        <v>375.2</v>
      </c>
      <c r="K837" s="109">
        <v>5</v>
      </c>
      <c r="L837" s="75"/>
      <c r="M837" s="107">
        <f t="shared" si="51"/>
        <v>0</v>
      </c>
      <c r="N837" s="108"/>
      <c r="O837" s="129">
        <v>2802001061480</v>
      </c>
      <c r="P837" s="155"/>
      <c r="Q837" s="155" t="s">
        <v>694</v>
      </c>
      <c r="R837" s="18" t="s">
        <v>414</v>
      </c>
      <c r="S837" s="18"/>
      <c r="T837" s="2"/>
      <c r="U837" s="19"/>
      <c r="V837" s="12"/>
      <c r="Z837" s="185"/>
    </row>
    <row r="838" spans="1:26" ht="54.6" customHeight="1">
      <c r="A838" s="126">
        <v>822</v>
      </c>
      <c r="B838" s="137" t="str">
        <f t="shared" si="50"/>
        <v>фото</v>
      </c>
      <c r="C838" s="1"/>
      <c r="D838" s="82">
        <v>15977</v>
      </c>
      <c r="E838" s="83" t="s">
        <v>3177</v>
      </c>
      <c r="F838" s="84" t="s">
        <v>782</v>
      </c>
      <c r="G838" s="85" t="s">
        <v>2465</v>
      </c>
      <c r="H838" s="146" t="s">
        <v>505</v>
      </c>
      <c r="I838" s="146" t="s">
        <v>1249</v>
      </c>
      <c r="J838" s="86">
        <v>1853.9</v>
      </c>
      <c r="K838" s="109">
        <v>1</v>
      </c>
      <c r="L838" s="75"/>
      <c r="M838" s="107">
        <f t="shared" si="51"/>
        <v>0</v>
      </c>
      <c r="N838" s="108" t="s">
        <v>944</v>
      </c>
      <c r="O838" s="129">
        <v>2802001175033</v>
      </c>
      <c r="P838" s="155"/>
      <c r="Q838" s="155" t="s">
        <v>694</v>
      </c>
      <c r="R838" s="18" t="s">
        <v>3177</v>
      </c>
      <c r="S838" s="18"/>
      <c r="T838" s="2"/>
      <c r="U838" s="19"/>
      <c r="V838" s="12"/>
      <c r="Z838" s="185"/>
    </row>
    <row r="839" spans="1:26" ht="63.4" customHeight="1">
      <c r="A839" s="126">
        <v>823</v>
      </c>
      <c r="B839" s="137" t="str">
        <f t="shared" si="50"/>
        <v>фото</v>
      </c>
      <c r="C839" s="1"/>
      <c r="D839" s="82">
        <v>5593</v>
      </c>
      <c r="E839" s="83" t="s">
        <v>2034</v>
      </c>
      <c r="F839" s="84" t="s">
        <v>782</v>
      </c>
      <c r="G839" s="85" t="s">
        <v>2035</v>
      </c>
      <c r="H839" s="146" t="s">
        <v>505</v>
      </c>
      <c r="I839" s="146" t="s">
        <v>1249</v>
      </c>
      <c r="J839" s="86">
        <v>1853.9</v>
      </c>
      <c r="K839" s="109">
        <v>1</v>
      </c>
      <c r="L839" s="75"/>
      <c r="M839" s="107">
        <f t="shared" si="51"/>
        <v>0</v>
      </c>
      <c r="N839" s="108"/>
      <c r="O839" s="129">
        <v>2802001055939</v>
      </c>
      <c r="P839" s="155"/>
      <c r="Q839" s="155" t="s">
        <v>694</v>
      </c>
      <c r="R839" s="18" t="s">
        <v>2034</v>
      </c>
      <c r="S839" s="18"/>
      <c r="T839" s="2"/>
      <c r="U839" s="19"/>
      <c r="V839" s="12"/>
      <c r="Z839" s="185"/>
    </row>
    <row r="840" spans="1:26" ht="76.150000000000006" customHeight="1">
      <c r="A840" s="126">
        <v>824</v>
      </c>
      <c r="B840" s="137" t="str">
        <f t="shared" si="50"/>
        <v>фото</v>
      </c>
      <c r="C840" s="1"/>
      <c r="D840" s="82">
        <v>6151</v>
      </c>
      <c r="E840" s="83" t="s">
        <v>3178</v>
      </c>
      <c r="F840" s="84" t="s">
        <v>782</v>
      </c>
      <c r="G840" s="85" t="s">
        <v>3179</v>
      </c>
      <c r="H840" s="146" t="s">
        <v>505</v>
      </c>
      <c r="I840" s="146" t="s">
        <v>1249</v>
      </c>
      <c r="J840" s="86">
        <v>1853.9</v>
      </c>
      <c r="K840" s="109">
        <v>1</v>
      </c>
      <c r="L840" s="75"/>
      <c r="M840" s="107">
        <f t="shared" si="51"/>
        <v>0</v>
      </c>
      <c r="N840" s="108"/>
      <c r="O840" s="129">
        <v>2802001061510</v>
      </c>
      <c r="P840" s="155"/>
      <c r="Q840" s="155" t="s">
        <v>2453</v>
      </c>
      <c r="R840" s="18" t="s">
        <v>3178</v>
      </c>
      <c r="S840" s="18"/>
      <c r="T840" s="2"/>
      <c r="U840" s="19"/>
      <c r="V840" s="12"/>
      <c r="Z840" s="185"/>
    </row>
    <row r="841" spans="1:26" ht="36.6" customHeight="1">
      <c r="A841" s="126">
        <v>825</v>
      </c>
      <c r="B841" s="137" t="str">
        <f t="shared" si="50"/>
        <v>фото</v>
      </c>
      <c r="C841" s="1"/>
      <c r="D841" s="82">
        <v>12791</v>
      </c>
      <c r="E841" s="83" t="s">
        <v>3180</v>
      </c>
      <c r="F841" s="84" t="s">
        <v>782</v>
      </c>
      <c r="G841" s="85" t="s">
        <v>146</v>
      </c>
      <c r="H841" s="146" t="s">
        <v>505</v>
      </c>
      <c r="I841" s="146" t="s">
        <v>1249</v>
      </c>
      <c r="J841" s="86">
        <v>1853.9</v>
      </c>
      <c r="K841" s="109">
        <v>1</v>
      </c>
      <c r="L841" s="75"/>
      <c r="M841" s="107">
        <f t="shared" si="51"/>
        <v>0</v>
      </c>
      <c r="N841" s="108"/>
      <c r="O841" s="129">
        <v>2802001127919</v>
      </c>
      <c r="P841" s="155"/>
      <c r="Q841" s="155" t="s">
        <v>2453</v>
      </c>
      <c r="R841" s="18" t="s">
        <v>3180</v>
      </c>
      <c r="S841" s="18"/>
      <c r="T841" s="2"/>
      <c r="U841" s="19"/>
      <c r="V841" s="12"/>
      <c r="Z841" s="185"/>
    </row>
    <row r="842" spans="1:26" ht="46.9" customHeight="1">
      <c r="A842" s="126">
        <v>826</v>
      </c>
      <c r="B842" s="137" t="str">
        <f t="shared" si="50"/>
        <v>фото</v>
      </c>
      <c r="C842" s="1"/>
      <c r="D842" s="82">
        <v>5600</v>
      </c>
      <c r="E842" s="83" t="s">
        <v>766</v>
      </c>
      <c r="F842" s="84" t="s">
        <v>782</v>
      </c>
      <c r="G842" s="85" t="s">
        <v>783</v>
      </c>
      <c r="H842" s="146" t="s">
        <v>505</v>
      </c>
      <c r="I842" s="146" t="s">
        <v>1249</v>
      </c>
      <c r="J842" s="86">
        <v>2110.5</v>
      </c>
      <c r="K842" s="109">
        <v>1</v>
      </c>
      <c r="L842" s="75"/>
      <c r="M842" s="107">
        <f t="shared" si="51"/>
        <v>0</v>
      </c>
      <c r="N842" s="108"/>
      <c r="O842" s="129">
        <v>2802001056004</v>
      </c>
      <c r="P842" s="155"/>
      <c r="Q842" s="155" t="s">
        <v>2453</v>
      </c>
      <c r="R842" s="18" t="s">
        <v>766</v>
      </c>
      <c r="S842" s="18"/>
      <c r="T842" s="2"/>
      <c r="U842" s="19"/>
      <c r="V842" s="12"/>
      <c r="Z842" s="185"/>
    </row>
    <row r="843" spans="1:26" ht="41.65" customHeight="1">
      <c r="A843" s="126">
        <v>827</v>
      </c>
      <c r="B843" s="137" t="str">
        <f t="shared" si="50"/>
        <v>фото</v>
      </c>
      <c r="C843" s="1"/>
      <c r="D843" s="82">
        <v>5591</v>
      </c>
      <c r="E843" s="83" t="s">
        <v>1744</v>
      </c>
      <c r="F843" s="84" t="s">
        <v>782</v>
      </c>
      <c r="G843" s="85" t="s">
        <v>1745</v>
      </c>
      <c r="H843" s="146" t="s">
        <v>505</v>
      </c>
      <c r="I843" s="146" t="s">
        <v>1249</v>
      </c>
      <c r="J843" s="86">
        <v>1853.9</v>
      </c>
      <c r="K843" s="109">
        <v>1</v>
      </c>
      <c r="L843" s="75"/>
      <c r="M843" s="107">
        <f t="shared" si="51"/>
        <v>0</v>
      </c>
      <c r="N843" s="108"/>
      <c r="O843" s="129">
        <v>2802001055915</v>
      </c>
      <c r="P843" s="155"/>
      <c r="Q843" s="155" t="s">
        <v>2453</v>
      </c>
      <c r="R843" s="18" t="s">
        <v>1744</v>
      </c>
      <c r="S843" s="18"/>
      <c r="T843" s="2"/>
      <c r="U843" s="19"/>
      <c r="V843" s="12"/>
      <c r="Z843" s="185"/>
    </row>
    <row r="844" spans="1:26" ht="80.099999999999994" customHeight="1">
      <c r="A844" s="126">
        <v>828</v>
      </c>
      <c r="B844" s="137" t="str">
        <f t="shared" si="50"/>
        <v>фото</v>
      </c>
      <c r="C844" s="1"/>
      <c r="D844" s="82">
        <v>15969</v>
      </c>
      <c r="E844" s="83" t="s">
        <v>3181</v>
      </c>
      <c r="F844" s="84" t="s">
        <v>782</v>
      </c>
      <c r="G844" s="85" t="s">
        <v>1602</v>
      </c>
      <c r="H844" s="146" t="s">
        <v>505</v>
      </c>
      <c r="I844" s="146" t="s">
        <v>1249</v>
      </c>
      <c r="J844" s="86">
        <v>1853.9</v>
      </c>
      <c r="K844" s="109">
        <v>1</v>
      </c>
      <c r="L844" s="75"/>
      <c r="M844" s="107">
        <f t="shared" si="51"/>
        <v>0</v>
      </c>
      <c r="N844" s="108" t="s">
        <v>944</v>
      </c>
      <c r="O844" s="129">
        <v>2802001175040</v>
      </c>
      <c r="P844" s="155"/>
      <c r="Q844" s="155" t="s">
        <v>694</v>
      </c>
      <c r="R844" s="18" t="s">
        <v>3181</v>
      </c>
      <c r="S844" s="18"/>
      <c r="T844" s="2"/>
      <c r="U844" s="19"/>
      <c r="V844" s="12"/>
      <c r="Z844" s="185"/>
    </row>
    <row r="845" spans="1:26" ht="60.95" customHeight="1">
      <c r="A845" s="126">
        <v>829</v>
      </c>
      <c r="B845" s="137" t="str">
        <f t="shared" si="50"/>
        <v>фото</v>
      </c>
      <c r="C845" s="1"/>
      <c r="D845" s="82">
        <v>14405</v>
      </c>
      <c r="E845" s="83" t="s">
        <v>3182</v>
      </c>
      <c r="F845" s="84" t="s">
        <v>782</v>
      </c>
      <c r="G845" s="85" t="s">
        <v>3183</v>
      </c>
      <c r="H845" s="146" t="s">
        <v>505</v>
      </c>
      <c r="I845" s="146" t="s">
        <v>1249</v>
      </c>
      <c r="J845" s="86">
        <v>1853.9</v>
      </c>
      <c r="K845" s="109">
        <v>1</v>
      </c>
      <c r="L845" s="75"/>
      <c r="M845" s="107">
        <f t="shared" si="51"/>
        <v>0</v>
      </c>
      <c r="N845" s="108" t="s">
        <v>944</v>
      </c>
      <c r="O845" s="129">
        <v>2802001144053</v>
      </c>
      <c r="P845" s="155"/>
      <c r="Q845" s="155" t="s">
        <v>694</v>
      </c>
      <c r="R845" s="18" t="s">
        <v>3182</v>
      </c>
      <c r="S845" s="18"/>
      <c r="T845" s="2"/>
      <c r="U845" s="19"/>
      <c r="V845" s="12"/>
      <c r="Z845" s="185"/>
    </row>
    <row r="846" spans="1:26" ht="88.9" customHeight="1">
      <c r="A846" s="126">
        <v>830</v>
      </c>
      <c r="B846" s="137" t="str">
        <f t="shared" si="50"/>
        <v>фото</v>
      </c>
      <c r="C846" s="1"/>
      <c r="D846" s="82">
        <v>6128</v>
      </c>
      <c r="E846" s="83" t="s">
        <v>1069</v>
      </c>
      <c r="F846" s="84" t="s">
        <v>1070</v>
      </c>
      <c r="G846" s="85" t="s">
        <v>588</v>
      </c>
      <c r="H846" s="146" t="s">
        <v>505</v>
      </c>
      <c r="I846" s="146" t="s">
        <v>1249</v>
      </c>
      <c r="J846" s="86">
        <v>1853.9</v>
      </c>
      <c r="K846" s="109">
        <v>1</v>
      </c>
      <c r="L846" s="75"/>
      <c r="M846" s="107">
        <f t="shared" si="51"/>
        <v>0</v>
      </c>
      <c r="N846" s="108"/>
      <c r="O846" s="129">
        <v>2802001061282</v>
      </c>
      <c r="P846" s="155"/>
      <c r="Q846" s="155" t="s">
        <v>694</v>
      </c>
      <c r="R846" s="18" t="s">
        <v>1069</v>
      </c>
      <c r="S846" s="18"/>
      <c r="T846" s="2"/>
      <c r="U846" s="19"/>
      <c r="V846" s="12"/>
      <c r="Z846" s="185"/>
    </row>
    <row r="847" spans="1:26" ht="56.1" customHeight="1">
      <c r="A847" s="126">
        <v>831</v>
      </c>
      <c r="B847" s="137" t="str">
        <f t="shared" si="50"/>
        <v>фото</v>
      </c>
      <c r="C847" s="1"/>
      <c r="D847" s="82">
        <v>7817</v>
      </c>
      <c r="E847" s="83" t="s">
        <v>1071</v>
      </c>
      <c r="F847" s="84" t="s">
        <v>1070</v>
      </c>
      <c r="G847" s="85" t="s">
        <v>1072</v>
      </c>
      <c r="H847" s="146" t="s">
        <v>505</v>
      </c>
      <c r="I847" s="146" t="s">
        <v>1249</v>
      </c>
      <c r="J847" s="86">
        <v>1853.9</v>
      </c>
      <c r="K847" s="109">
        <v>1</v>
      </c>
      <c r="L847" s="75"/>
      <c r="M847" s="107">
        <f t="shared" si="51"/>
        <v>0</v>
      </c>
      <c r="N847" s="108"/>
      <c r="O847" s="129">
        <v>2802001078174</v>
      </c>
      <c r="P847" s="155"/>
      <c r="Q847" s="155" t="s">
        <v>694</v>
      </c>
      <c r="R847" s="18" t="s">
        <v>1071</v>
      </c>
      <c r="S847" s="18"/>
      <c r="T847" s="2"/>
      <c r="U847" s="19"/>
      <c r="V847" s="12"/>
      <c r="Z847" s="185"/>
    </row>
    <row r="848" spans="1:26" ht="59.25" customHeight="1">
      <c r="A848" s="126">
        <v>832</v>
      </c>
      <c r="B848" s="137" t="str">
        <f t="shared" si="50"/>
        <v>фото</v>
      </c>
      <c r="C848" s="1"/>
      <c r="D848" s="82">
        <v>12799</v>
      </c>
      <c r="E848" s="83" t="s">
        <v>1060</v>
      </c>
      <c r="F848" s="84" t="s">
        <v>785</v>
      </c>
      <c r="G848" s="85" t="s">
        <v>946</v>
      </c>
      <c r="H848" s="146" t="s">
        <v>416</v>
      </c>
      <c r="I848" s="146" t="s">
        <v>1249</v>
      </c>
      <c r="J848" s="86">
        <v>362.5</v>
      </c>
      <c r="K848" s="109">
        <v>5</v>
      </c>
      <c r="L848" s="75"/>
      <c r="M848" s="107">
        <f t="shared" si="51"/>
        <v>0</v>
      </c>
      <c r="N848" s="108"/>
      <c r="O848" s="129">
        <v>2802001127995</v>
      </c>
      <c r="P848" s="155"/>
      <c r="Q848" s="155" t="s">
        <v>694</v>
      </c>
      <c r="R848" s="18" t="s">
        <v>1060</v>
      </c>
      <c r="S848" s="18"/>
      <c r="T848" s="2"/>
      <c r="U848" s="19"/>
      <c r="V848" s="12"/>
      <c r="Z848" s="185"/>
    </row>
    <row r="849" spans="1:26" ht="64.7" customHeight="1">
      <c r="A849" s="126">
        <v>833</v>
      </c>
      <c r="B849" s="137" t="str">
        <f t="shared" si="50"/>
        <v>фото</v>
      </c>
      <c r="C849" s="1"/>
      <c r="D849" s="82">
        <v>14174</v>
      </c>
      <c r="E849" s="83" t="s">
        <v>3184</v>
      </c>
      <c r="F849" s="84" t="s">
        <v>785</v>
      </c>
      <c r="G849" s="85" t="s">
        <v>786</v>
      </c>
      <c r="H849" s="146" t="s">
        <v>505</v>
      </c>
      <c r="I849" s="146" t="s">
        <v>1249</v>
      </c>
      <c r="J849" s="86">
        <v>1853.9</v>
      </c>
      <c r="K849" s="109">
        <v>1</v>
      </c>
      <c r="L849" s="75"/>
      <c r="M849" s="107">
        <f t="shared" si="51"/>
        <v>0</v>
      </c>
      <c r="N849" s="108"/>
      <c r="O849" s="129">
        <v>2802001141748</v>
      </c>
      <c r="P849" s="155"/>
      <c r="Q849" s="155" t="s">
        <v>694</v>
      </c>
      <c r="R849" s="18" t="s">
        <v>3461</v>
      </c>
      <c r="S849" s="18"/>
      <c r="T849" s="2"/>
      <c r="U849" s="19"/>
      <c r="V849" s="12"/>
      <c r="Z849" s="185"/>
    </row>
    <row r="850" spans="1:26" ht="59.45" customHeight="1">
      <c r="A850" s="126">
        <v>834</v>
      </c>
      <c r="B850" s="137" t="str">
        <f t="shared" si="50"/>
        <v>фото</v>
      </c>
      <c r="C850" s="1"/>
      <c r="D850" s="82">
        <v>15985</v>
      </c>
      <c r="E850" s="83" t="s">
        <v>3185</v>
      </c>
      <c r="F850" s="84" t="s">
        <v>785</v>
      </c>
      <c r="G850" s="85" t="s">
        <v>3186</v>
      </c>
      <c r="H850" s="146" t="s">
        <v>505</v>
      </c>
      <c r="I850" s="146" t="s">
        <v>1249</v>
      </c>
      <c r="J850" s="86">
        <v>1853.9</v>
      </c>
      <c r="K850" s="109">
        <v>1</v>
      </c>
      <c r="L850" s="75"/>
      <c r="M850" s="107">
        <f t="shared" si="51"/>
        <v>0</v>
      </c>
      <c r="N850" s="108" t="s">
        <v>944</v>
      </c>
      <c r="O850" s="129">
        <v>2802001175057</v>
      </c>
      <c r="P850" s="155"/>
      <c r="Q850" s="155" t="s">
        <v>694</v>
      </c>
      <c r="R850" s="18" t="s">
        <v>3185</v>
      </c>
      <c r="S850" s="18"/>
      <c r="T850" s="2"/>
      <c r="U850" s="19"/>
      <c r="V850" s="12"/>
      <c r="Z850" s="185"/>
    </row>
    <row r="851" spans="1:26" ht="67.349999999999994" customHeight="1">
      <c r="A851" s="126">
        <v>835</v>
      </c>
      <c r="B851" s="137" t="str">
        <f t="shared" si="50"/>
        <v>фото</v>
      </c>
      <c r="C851" s="1"/>
      <c r="D851" s="82">
        <v>16014</v>
      </c>
      <c r="E851" s="83" t="s">
        <v>3187</v>
      </c>
      <c r="F851" s="84" t="s">
        <v>785</v>
      </c>
      <c r="G851" s="85" t="s">
        <v>3188</v>
      </c>
      <c r="H851" s="146" t="s">
        <v>505</v>
      </c>
      <c r="I851" s="146" t="s">
        <v>1249</v>
      </c>
      <c r="J851" s="86">
        <v>1853.9</v>
      </c>
      <c r="K851" s="109">
        <v>1</v>
      </c>
      <c r="L851" s="75"/>
      <c r="M851" s="107">
        <f t="shared" si="51"/>
        <v>0</v>
      </c>
      <c r="N851" s="108" t="s">
        <v>944</v>
      </c>
      <c r="O851" s="129">
        <v>2802001175064</v>
      </c>
      <c r="P851" s="155"/>
      <c r="Q851" s="155" t="s">
        <v>694</v>
      </c>
      <c r="R851" s="18" t="s">
        <v>3187</v>
      </c>
      <c r="S851" s="18"/>
      <c r="T851" s="2"/>
      <c r="U851" s="19"/>
      <c r="V851" s="12"/>
      <c r="Z851" s="185"/>
    </row>
    <row r="852" spans="1:26" ht="80.099999999999994" customHeight="1">
      <c r="A852" s="126">
        <v>836</v>
      </c>
      <c r="B852" s="137" t="str">
        <f t="shared" si="50"/>
        <v>фото</v>
      </c>
      <c r="C852" s="1"/>
      <c r="D852" s="82">
        <v>12800</v>
      </c>
      <c r="E852" s="83" t="s">
        <v>1746</v>
      </c>
      <c r="F852" s="84" t="s">
        <v>1747</v>
      </c>
      <c r="G852" s="85" t="s">
        <v>786</v>
      </c>
      <c r="H852" s="146" t="s">
        <v>505</v>
      </c>
      <c r="I852" s="146" t="s">
        <v>1249</v>
      </c>
      <c r="J852" s="86">
        <v>1853.9</v>
      </c>
      <c r="K852" s="109">
        <v>1</v>
      </c>
      <c r="L852" s="75"/>
      <c r="M852" s="107">
        <f t="shared" si="51"/>
        <v>0</v>
      </c>
      <c r="N852" s="108"/>
      <c r="O852" s="129">
        <v>2802001128008</v>
      </c>
      <c r="P852" s="155"/>
      <c r="Q852" s="155" t="s">
        <v>694</v>
      </c>
      <c r="R852" s="18" t="s">
        <v>1746</v>
      </c>
      <c r="S852" s="18"/>
      <c r="T852" s="2"/>
      <c r="U852" s="19"/>
      <c r="V852" s="12"/>
      <c r="Z852" s="185"/>
    </row>
    <row r="853" spans="1:26" ht="80.099999999999994" customHeight="1">
      <c r="A853" s="126">
        <v>837</v>
      </c>
      <c r="B853" s="137" t="str">
        <f t="shared" si="50"/>
        <v>фото</v>
      </c>
      <c r="C853" s="1"/>
      <c r="D853" s="82">
        <v>12812</v>
      </c>
      <c r="E853" s="83" t="s">
        <v>3189</v>
      </c>
      <c r="F853" s="84" t="s">
        <v>1747</v>
      </c>
      <c r="G853" s="85" t="s">
        <v>3190</v>
      </c>
      <c r="H853" s="146" t="s">
        <v>505</v>
      </c>
      <c r="I853" s="146" t="s">
        <v>1249</v>
      </c>
      <c r="J853" s="86">
        <v>1853.9</v>
      </c>
      <c r="K853" s="109">
        <v>1</v>
      </c>
      <c r="L853" s="75"/>
      <c r="M853" s="107">
        <f t="shared" si="51"/>
        <v>0</v>
      </c>
      <c r="N853" s="108"/>
      <c r="O853" s="129">
        <v>2802001128121</v>
      </c>
      <c r="P853" s="155"/>
      <c r="Q853" s="155" t="s">
        <v>694</v>
      </c>
      <c r="R853" s="18" t="s">
        <v>3189</v>
      </c>
      <c r="S853" s="18"/>
      <c r="T853" s="2"/>
      <c r="U853" s="19"/>
      <c r="V853" s="12"/>
      <c r="Z853" s="185"/>
    </row>
    <row r="854" spans="1:26" ht="46.7" customHeight="1">
      <c r="A854" s="126">
        <v>838</v>
      </c>
      <c r="B854" s="137" t="str">
        <f t="shared" si="50"/>
        <v>фото</v>
      </c>
      <c r="C854" s="1"/>
      <c r="D854" s="82">
        <v>12802</v>
      </c>
      <c r="E854" s="83" t="s">
        <v>2037</v>
      </c>
      <c r="F854" s="84" t="s">
        <v>787</v>
      </c>
      <c r="G854" s="85" t="s">
        <v>2038</v>
      </c>
      <c r="H854" s="146" t="s">
        <v>505</v>
      </c>
      <c r="I854" s="146" t="s">
        <v>1249</v>
      </c>
      <c r="J854" s="86">
        <v>1853.9</v>
      </c>
      <c r="K854" s="109">
        <v>1</v>
      </c>
      <c r="L854" s="75"/>
      <c r="M854" s="107">
        <f t="shared" si="51"/>
        <v>0</v>
      </c>
      <c r="N854" s="108"/>
      <c r="O854" s="129">
        <v>2802001128022</v>
      </c>
      <c r="P854" s="155"/>
      <c r="Q854" s="155" t="s">
        <v>2453</v>
      </c>
      <c r="R854" s="18" t="s">
        <v>2037</v>
      </c>
      <c r="S854" s="18"/>
      <c r="T854" s="2"/>
      <c r="U854" s="19"/>
      <c r="V854" s="12"/>
      <c r="Z854" s="185"/>
    </row>
    <row r="855" spans="1:26" ht="80.099999999999994" customHeight="1">
      <c r="A855" s="126">
        <v>839</v>
      </c>
      <c r="B855" s="137" t="str">
        <f t="shared" si="50"/>
        <v>фото</v>
      </c>
      <c r="C855" s="1"/>
      <c r="D855" s="82">
        <v>5596</v>
      </c>
      <c r="E855" s="83" t="s">
        <v>3191</v>
      </c>
      <c r="F855" s="84" t="s">
        <v>3192</v>
      </c>
      <c r="G855" s="85" t="s">
        <v>946</v>
      </c>
      <c r="H855" s="146" t="s">
        <v>416</v>
      </c>
      <c r="I855" s="146" t="s">
        <v>1249</v>
      </c>
      <c r="J855" s="86">
        <v>349.6</v>
      </c>
      <c r="K855" s="109">
        <v>5</v>
      </c>
      <c r="L855" s="75"/>
      <c r="M855" s="107">
        <f t="shared" si="51"/>
        <v>0</v>
      </c>
      <c r="N855" s="108"/>
      <c r="O855" s="129">
        <v>2802001055960</v>
      </c>
      <c r="P855" s="155"/>
      <c r="Q855" s="155" t="s">
        <v>694</v>
      </c>
      <c r="R855" s="18" t="s">
        <v>3191</v>
      </c>
      <c r="S855" s="18"/>
      <c r="T855" s="2"/>
      <c r="U855" s="19"/>
      <c r="V855" s="12"/>
      <c r="Z855" s="185"/>
    </row>
    <row r="856" spans="1:26" ht="87.2" customHeight="1">
      <c r="A856" s="126">
        <v>840</v>
      </c>
      <c r="B856" s="137" t="str">
        <f t="shared" si="50"/>
        <v>фото</v>
      </c>
      <c r="C856" s="1"/>
      <c r="D856" s="82">
        <v>5595</v>
      </c>
      <c r="E856" s="83" t="s">
        <v>491</v>
      </c>
      <c r="F856" s="84" t="s">
        <v>788</v>
      </c>
      <c r="G856" s="85" t="s">
        <v>789</v>
      </c>
      <c r="H856" s="146" t="s">
        <v>418</v>
      </c>
      <c r="I856" s="146" t="s">
        <v>1249</v>
      </c>
      <c r="J856" s="86">
        <v>303.5</v>
      </c>
      <c r="K856" s="109">
        <v>5</v>
      </c>
      <c r="L856" s="75"/>
      <c r="M856" s="107">
        <f t="shared" si="51"/>
        <v>0</v>
      </c>
      <c r="N856" s="108"/>
      <c r="O856" s="129">
        <v>2802001055953</v>
      </c>
      <c r="P856" s="155"/>
      <c r="Q856" s="155" t="s">
        <v>694</v>
      </c>
      <c r="R856" s="18" t="s">
        <v>491</v>
      </c>
      <c r="S856" s="18"/>
      <c r="T856" s="2"/>
      <c r="U856" s="19"/>
      <c r="V856" s="12"/>
      <c r="Z856" s="185"/>
    </row>
    <row r="857" spans="1:26" ht="60.95" customHeight="1">
      <c r="A857" s="126">
        <v>841</v>
      </c>
      <c r="B857" s="137" t="str">
        <f t="shared" si="50"/>
        <v>фото</v>
      </c>
      <c r="C857" s="1"/>
      <c r="D857" s="82">
        <v>5597</v>
      </c>
      <c r="E857" s="83" t="s">
        <v>2393</v>
      </c>
      <c r="F857" s="84" t="s">
        <v>788</v>
      </c>
      <c r="G857" s="85" t="s">
        <v>1748</v>
      </c>
      <c r="H857" s="146" t="s">
        <v>418</v>
      </c>
      <c r="I857" s="146" t="s">
        <v>1249</v>
      </c>
      <c r="J857" s="86">
        <v>329.1</v>
      </c>
      <c r="K857" s="109">
        <v>5</v>
      </c>
      <c r="L857" s="75"/>
      <c r="M857" s="107">
        <f t="shared" si="51"/>
        <v>0</v>
      </c>
      <c r="N857" s="108"/>
      <c r="O857" s="129">
        <v>2802001055977</v>
      </c>
      <c r="P857" s="155"/>
      <c r="Q857" s="155" t="s">
        <v>2453</v>
      </c>
      <c r="R857" s="18" t="s">
        <v>2393</v>
      </c>
      <c r="S857" s="18"/>
      <c r="T857" s="2"/>
      <c r="U857" s="19"/>
      <c r="V857" s="12"/>
      <c r="Z857" s="185"/>
    </row>
    <row r="858" spans="1:26" ht="80.099999999999994" customHeight="1">
      <c r="A858" s="126">
        <v>842</v>
      </c>
      <c r="B858" s="137" t="str">
        <f t="shared" si="50"/>
        <v>фото</v>
      </c>
      <c r="C858" s="1"/>
      <c r="D858" s="82">
        <v>6158</v>
      </c>
      <c r="E858" s="83" t="s">
        <v>417</v>
      </c>
      <c r="F858" s="84" t="s">
        <v>788</v>
      </c>
      <c r="G858" s="85" t="s">
        <v>790</v>
      </c>
      <c r="H858" s="146" t="s">
        <v>418</v>
      </c>
      <c r="I858" s="146" t="s">
        <v>1249</v>
      </c>
      <c r="J858" s="86">
        <v>303.5</v>
      </c>
      <c r="K858" s="109">
        <v>5</v>
      </c>
      <c r="L858" s="75"/>
      <c r="M858" s="107">
        <f t="shared" si="51"/>
        <v>0</v>
      </c>
      <c r="N858" s="108"/>
      <c r="O858" s="129">
        <v>2802001061589</v>
      </c>
      <c r="P858" s="155"/>
      <c r="Q858" s="155" t="s">
        <v>694</v>
      </c>
      <c r="R858" s="18" t="s">
        <v>417</v>
      </c>
      <c r="S858" s="18"/>
      <c r="T858" s="2"/>
      <c r="U858" s="19"/>
      <c r="V858" s="12"/>
      <c r="Z858" s="185"/>
    </row>
    <row r="859" spans="1:26" ht="80.099999999999994" customHeight="1">
      <c r="A859" s="126">
        <v>843</v>
      </c>
      <c r="B859" s="137" t="str">
        <f t="shared" si="50"/>
        <v>фото</v>
      </c>
      <c r="C859" s="1"/>
      <c r="D859" s="82">
        <v>4992</v>
      </c>
      <c r="E859" s="83" t="s">
        <v>417</v>
      </c>
      <c r="F859" s="84" t="s">
        <v>788</v>
      </c>
      <c r="G859" s="85" t="s">
        <v>790</v>
      </c>
      <c r="H859" s="146" t="s">
        <v>2397</v>
      </c>
      <c r="I859" s="146" t="s">
        <v>1249</v>
      </c>
      <c r="J859" s="86">
        <v>635</v>
      </c>
      <c r="K859" s="109">
        <v>5</v>
      </c>
      <c r="L859" s="75"/>
      <c r="M859" s="107">
        <f t="shared" si="51"/>
        <v>0</v>
      </c>
      <c r="N859" s="108"/>
      <c r="O859" s="129">
        <v>2802001049921</v>
      </c>
      <c r="P859" s="155"/>
      <c r="Q859" s="155" t="s">
        <v>694</v>
      </c>
      <c r="R859" s="18" t="s">
        <v>417</v>
      </c>
      <c r="S859" s="18"/>
      <c r="T859" s="2"/>
      <c r="U859" s="19"/>
      <c r="V859" s="12"/>
      <c r="Z859" s="185"/>
    </row>
    <row r="860" spans="1:26" ht="77.849999999999994" customHeight="1">
      <c r="A860" s="126">
        <v>844</v>
      </c>
      <c r="B860" s="137" t="str">
        <f t="shared" si="50"/>
        <v>фото</v>
      </c>
      <c r="C860" s="1"/>
      <c r="D860" s="82">
        <v>9259</v>
      </c>
      <c r="E860" s="83" t="s">
        <v>1073</v>
      </c>
      <c r="F860" s="84" t="s">
        <v>788</v>
      </c>
      <c r="G860" s="85" t="s">
        <v>1074</v>
      </c>
      <c r="H860" s="146" t="s">
        <v>418</v>
      </c>
      <c r="I860" s="146" t="s">
        <v>1249</v>
      </c>
      <c r="J860" s="86">
        <v>303.5</v>
      </c>
      <c r="K860" s="109">
        <v>5</v>
      </c>
      <c r="L860" s="75"/>
      <c r="M860" s="107">
        <f t="shared" si="51"/>
        <v>0</v>
      </c>
      <c r="N860" s="108"/>
      <c r="O860" s="129">
        <v>2802001092590</v>
      </c>
      <c r="P860" s="155"/>
      <c r="Q860" s="155" t="s">
        <v>2453</v>
      </c>
      <c r="R860" s="18" t="s">
        <v>1073</v>
      </c>
      <c r="S860" s="18"/>
      <c r="T860" s="2"/>
      <c r="U860" s="19"/>
      <c r="V860" s="12"/>
      <c r="Z860" s="185"/>
    </row>
    <row r="861" spans="1:26" ht="89.45" customHeight="1">
      <c r="A861" s="126">
        <v>845</v>
      </c>
      <c r="B861" s="137" t="str">
        <f t="shared" si="50"/>
        <v>фото</v>
      </c>
      <c r="C861" s="1"/>
      <c r="D861" s="82">
        <v>9257</v>
      </c>
      <c r="E861" s="83" t="s">
        <v>1075</v>
      </c>
      <c r="F861" s="84" t="s">
        <v>788</v>
      </c>
      <c r="G861" s="85" t="s">
        <v>1076</v>
      </c>
      <c r="H861" s="146" t="s">
        <v>418</v>
      </c>
      <c r="I861" s="146" t="s">
        <v>1249</v>
      </c>
      <c r="J861" s="86">
        <v>303.5</v>
      </c>
      <c r="K861" s="109">
        <v>5</v>
      </c>
      <c r="L861" s="75"/>
      <c r="M861" s="107">
        <f t="shared" si="51"/>
        <v>0</v>
      </c>
      <c r="N861" s="108"/>
      <c r="O861" s="129">
        <v>2802001092576</v>
      </c>
      <c r="P861" s="155"/>
      <c r="Q861" s="155" t="s">
        <v>694</v>
      </c>
      <c r="R861" s="18" t="s">
        <v>1075</v>
      </c>
      <c r="S861" s="18"/>
      <c r="T861" s="2"/>
      <c r="U861" s="19"/>
      <c r="V861" s="12"/>
      <c r="Z861" s="185"/>
    </row>
    <row r="862" spans="1:26" ht="59.1" customHeight="1">
      <c r="A862" s="126">
        <v>846</v>
      </c>
      <c r="B862" s="137" t="str">
        <f t="shared" si="50"/>
        <v>фото</v>
      </c>
      <c r="C862" s="1"/>
      <c r="D862" s="82">
        <v>10354</v>
      </c>
      <c r="E862" s="83" t="s">
        <v>2394</v>
      </c>
      <c r="F862" s="84" t="s">
        <v>788</v>
      </c>
      <c r="G862" s="85" t="s">
        <v>1141</v>
      </c>
      <c r="H862" s="146" t="s">
        <v>418</v>
      </c>
      <c r="I862" s="146" t="s">
        <v>1249</v>
      </c>
      <c r="J862" s="86">
        <v>321.39999999999998</v>
      </c>
      <c r="K862" s="109">
        <v>5</v>
      </c>
      <c r="L862" s="75"/>
      <c r="M862" s="107">
        <f t="shared" si="51"/>
        <v>0</v>
      </c>
      <c r="N862" s="108"/>
      <c r="O862" s="129">
        <v>2802001035610</v>
      </c>
      <c r="P862" s="155"/>
      <c r="Q862" s="155" t="s">
        <v>694</v>
      </c>
      <c r="R862" s="18" t="s">
        <v>2394</v>
      </c>
      <c r="S862" s="18"/>
      <c r="T862" s="2"/>
      <c r="U862" s="19"/>
      <c r="V862" s="12"/>
      <c r="Z862" s="185"/>
    </row>
    <row r="863" spans="1:26" ht="60.95" customHeight="1">
      <c r="A863" s="126">
        <v>847</v>
      </c>
      <c r="B863" s="137" t="str">
        <f t="shared" si="50"/>
        <v>фото</v>
      </c>
      <c r="C863" s="1"/>
      <c r="D863" s="82">
        <v>5053</v>
      </c>
      <c r="E863" s="83" t="s">
        <v>2395</v>
      </c>
      <c r="F863" s="84" t="s">
        <v>788</v>
      </c>
      <c r="G863" s="85" t="s">
        <v>2396</v>
      </c>
      <c r="H863" s="146" t="s">
        <v>2397</v>
      </c>
      <c r="I863" s="146" t="s">
        <v>1249</v>
      </c>
      <c r="J863" s="86">
        <v>635</v>
      </c>
      <c r="K863" s="109">
        <v>5</v>
      </c>
      <c r="L863" s="75"/>
      <c r="M863" s="107">
        <f t="shared" si="51"/>
        <v>0</v>
      </c>
      <c r="N863" s="108"/>
      <c r="O863" s="129">
        <v>2802001050538</v>
      </c>
      <c r="P863" s="155"/>
      <c r="Q863" s="155" t="s">
        <v>694</v>
      </c>
      <c r="R863" s="18" t="s">
        <v>2395</v>
      </c>
      <c r="S863" s="18"/>
      <c r="T863" s="2"/>
      <c r="U863" s="19"/>
      <c r="V863" s="12"/>
      <c r="Z863" s="185"/>
    </row>
    <row r="864" spans="1:26" ht="68.099999999999994" customHeight="1">
      <c r="A864" s="126">
        <v>848</v>
      </c>
      <c r="B864" s="137" t="str">
        <f t="shared" si="50"/>
        <v>фото</v>
      </c>
      <c r="C864" s="1"/>
      <c r="D864" s="82">
        <v>6162</v>
      </c>
      <c r="E864" s="83" t="s">
        <v>419</v>
      </c>
      <c r="F864" s="84" t="s">
        <v>788</v>
      </c>
      <c r="G864" s="85" t="s">
        <v>791</v>
      </c>
      <c r="H864" s="146" t="s">
        <v>418</v>
      </c>
      <c r="I864" s="146" t="s">
        <v>1249</v>
      </c>
      <c r="J864" s="86">
        <v>331.7</v>
      </c>
      <c r="K864" s="109">
        <v>5</v>
      </c>
      <c r="L864" s="75"/>
      <c r="M864" s="107">
        <f t="shared" si="51"/>
        <v>0</v>
      </c>
      <c r="N864" s="108"/>
      <c r="O864" s="129">
        <v>2802001061626</v>
      </c>
      <c r="P864" s="155"/>
      <c r="Q864" s="155" t="s">
        <v>694</v>
      </c>
      <c r="R864" s="18" t="s">
        <v>419</v>
      </c>
      <c r="S864" s="18"/>
      <c r="T864" s="2"/>
      <c r="U864" s="19"/>
      <c r="V864" s="12"/>
      <c r="Z864" s="185"/>
    </row>
    <row r="865" spans="1:26" ht="68.099999999999994" customHeight="1">
      <c r="A865" s="126">
        <v>849</v>
      </c>
      <c r="B865" s="137" t="str">
        <f t="shared" si="50"/>
        <v>фото</v>
      </c>
      <c r="C865" s="1"/>
      <c r="D865" s="82">
        <v>4986</v>
      </c>
      <c r="E865" s="83" t="s">
        <v>419</v>
      </c>
      <c r="F865" s="84" t="s">
        <v>788</v>
      </c>
      <c r="G865" s="85" t="s">
        <v>791</v>
      </c>
      <c r="H865" s="146" t="s">
        <v>3193</v>
      </c>
      <c r="I865" s="146" t="s">
        <v>1249</v>
      </c>
      <c r="J865" s="86">
        <v>773.6</v>
      </c>
      <c r="K865" s="109">
        <v>5</v>
      </c>
      <c r="L865" s="75"/>
      <c r="M865" s="107">
        <f t="shared" si="51"/>
        <v>0</v>
      </c>
      <c r="N865" s="108"/>
      <c r="O865" s="129">
        <v>2802001049860</v>
      </c>
      <c r="P865" s="155"/>
      <c r="Q865" s="155" t="s">
        <v>694</v>
      </c>
      <c r="R865" s="18" t="s">
        <v>419</v>
      </c>
      <c r="S865" s="18"/>
      <c r="T865" s="2"/>
      <c r="U865" s="19"/>
      <c r="V865" s="12"/>
      <c r="Z865" s="185"/>
    </row>
    <row r="866" spans="1:26" ht="79.900000000000006" customHeight="1">
      <c r="A866" s="126">
        <v>850</v>
      </c>
      <c r="B866" s="137" t="str">
        <f t="shared" si="50"/>
        <v>фото</v>
      </c>
      <c r="C866" s="1"/>
      <c r="D866" s="82">
        <v>6168</v>
      </c>
      <c r="E866" s="83" t="s">
        <v>1077</v>
      </c>
      <c r="F866" s="84" t="s">
        <v>788</v>
      </c>
      <c r="G866" s="85" t="s">
        <v>1078</v>
      </c>
      <c r="H866" s="146" t="s">
        <v>418</v>
      </c>
      <c r="I866" s="146" t="s">
        <v>1249</v>
      </c>
      <c r="J866" s="86">
        <v>303.5</v>
      </c>
      <c r="K866" s="109">
        <v>5</v>
      </c>
      <c r="L866" s="75"/>
      <c r="M866" s="107">
        <f t="shared" si="51"/>
        <v>0</v>
      </c>
      <c r="N866" s="108"/>
      <c r="O866" s="129">
        <v>2802001061688</v>
      </c>
      <c r="P866" s="155"/>
      <c r="Q866" s="155" t="s">
        <v>694</v>
      </c>
      <c r="R866" s="18" t="s">
        <v>1077</v>
      </c>
      <c r="S866" s="18"/>
      <c r="T866" s="2"/>
      <c r="U866" s="19"/>
      <c r="V866" s="12"/>
      <c r="Z866" s="185"/>
    </row>
    <row r="867" spans="1:26" ht="79.900000000000006" customHeight="1">
      <c r="A867" s="126">
        <v>851</v>
      </c>
      <c r="B867" s="137" t="str">
        <f t="shared" si="50"/>
        <v>фото</v>
      </c>
      <c r="C867" s="1"/>
      <c r="D867" s="82">
        <v>5002</v>
      </c>
      <c r="E867" s="83" t="s">
        <v>1077</v>
      </c>
      <c r="F867" s="84" t="s">
        <v>788</v>
      </c>
      <c r="G867" s="85" t="s">
        <v>1078</v>
      </c>
      <c r="H867" s="146" t="s">
        <v>2397</v>
      </c>
      <c r="I867" s="146" t="s">
        <v>1249</v>
      </c>
      <c r="J867" s="86">
        <v>635</v>
      </c>
      <c r="K867" s="109">
        <v>5</v>
      </c>
      <c r="L867" s="75"/>
      <c r="M867" s="107">
        <f t="shared" si="51"/>
        <v>0</v>
      </c>
      <c r="N867" s="108"/>
      <c r="O867" s="129">
        <v>2802001050026</v>
      </c>
      <c r="P867" s="155"/>
      <c r="Q867" s="155" t="s">
        <v>2453</v>
      </c>
      <c r="R867" s="18" t="s">
        <v>1077</v>
      </c>
      <c r="S867" s="18"/>
      <c r="T867" s="2"/>
      <c r="U867" s="19"/>
      <c r="V867" s="12"/>
      <c r="Z867" s="185"/>
    </row>
    <row r="868" spans="1:26" ht="80.25" customHeight="1">
      <c r="A868" s="126">
        <v>852</v>
      </c>
      <c r="B868" s="137" t="str">
        <f t="shared" si="50"/>
        <v>фото</v>
      </c>
      <c r="C868" s="1"/>
      <c r="D868" s="82">
        <v>5616</v>
      </c>
      <c r="E868" s="83" t="s">
        <v>617</v>
      </c>
      <c r="F868" s="84" t="s">
        <v>788</v>
      </c>
      <c r="G868" s="85" t="s">
        <v>793</v>
      </c>
      <c r="H868" s="146" t="s">
        <v>418</v>
      </c>
      <c r="I868" s="146" t="s">
        <v>1249</v>
      </c>
      <c r="J868" s="86">
        <v>331.7</v>
      </c>
      <c r="K868" s="109">
        <v>5</v>
      </c>
      <c r="L868" s="75"/>
      <c r="M868" s="107">
        <f t="shared" si="51"/>
        <v>0</v>
      </c>
      <c r="N868" s="108"/>
      <c r="O868" s="129">
        <v>2802001056165</v>
      </c>
      <c r="P868" s="155"/>
      <c r="Q868" s="155"/>
      <c r="R868" s="18" t="s">
        <v>617</v>
      </c>
      <c r="S868" s="18"/>
      <c r="T868" s="2"/>
      <c r="U868" s="19"/>
      <c r="V868" s="12"/>
      <c r="Z868" s="185"/>
    </row>
    <row r="869" spans="1:26" ht="80.099999999999994" customHeight="1">
      <c r="A869" s="126">
        <v>853</v>
      </c>
      <c r="B869" s="137" t="str">
        <f t="shared" si="50"/>
        <v>фото</v>
      </c>
      <c r="C869" s="1"/>
      <c r="D869" s="82">
        <v>5045</v>
      </c>
      <c r="E869" s="83" t="s">
        <v>578</v>
      </c>
      <c r="F869" s="84" t="s">
        <v>788</v>
      </c>
      <c r="G869" s="85" t="s">
        <v>792</v>
      </c>
      <c r="H869" s="146" t="s">
        <v>2399</v>
      </c>
      <c r="I869" s="146" t="s">
        <v>1249</v>
      </c>
      <c r="J869" s="86">
        <v>1007.4</v>
      </c>
      <c r="K869" s="109">
        <v>5</v>
      </c>
      <c r="L869" s="75"/>
      <c r="M869" s="107">
        <f t="shared" si="51"/>
        <v>0</v>
      </c>
      <c r="N869" s="108"/>
      <c r="O869" s="129">
        <v>2802001050453</v>
      </c>
      <c r="P869" s="155"/>
      <c r="Q869" s="155"/>
      <c r="R869" s="18" t="s">
        <v>578</v>
      </c>
      <c r="S869" s="18"/>
      <c r="T869" s="2"/>
      <c r="U869" s="19"/>
      <c r="V869" s="12"/>
      <c r="Z869" s="185"/>
    </row>
    <row r="870" spans="1:26" ht="80.099999999999994" customHeight="1">
      <c r="A870" s="126">
        <v>854</v>
      </c>
      <c r="B870" s="137" t="str">
        <f t="shared" si="50"/>
        <v>фото</v>
      </c>
      <c r="C870" s="1"/>
      <c r="D870" s="82">
        <v>13697</v>
      </c>
      <c r="E870" s="83" t="s">
        <v>2400</v>
      </c>
      <c r="F870" s="84" t="s">
        <v>2401</v>
      </c>
      <c r="G870" s="85" t="s">
        <v>645</v>
      </c>
      <c r="H870" s="146" t="s">
        <v>505</v>
      </c>
      <c r="I870" s="146" t="s">
        <v>1249</v>
      </c>
      <c r="J870" s="86">
        <v>1777</v>
      </c>
      <c r="K870" s="109">
        <v>1</v>
      </c>
      <c r="L870" s="75"/>
      <c r="M870" s="107">
        <f t="shared" si="51"/>
        <v>0</v>
      </c>
      <c r="N870" s="108"/>
      <c r="O870" s="129">
        <v>2802001090725</v>
      </c>
      <c r="P870" s="155"/>
      <c r="Q870" s="155" t="s">
        <v>2453</v>
      </c>
      <c r="R870" s="18" t="s">
        <v>2400</v>
      </c>
      <c r="S870" s="18"/>
      <c r="T870" s="2"/>
      <c r="U870" s="19"/>
      <c r="V870" s="12"/>
      <c r="Z870" s="185"/>
    </row>
    <row r="871" spans="1:26" ht="60.95" customHeight="1">
      <c r="A871" s="126">
        <v>855</v>
      </c>
      <c r="B871" s="137" t="str">
        <f t="shared" si="50"/>
        <v>фото</v>
      </c>
      <c r="C871" s="1"/>
      <c r="D871" s="82">
        <v>12811</v>
      </c>
      <c r="E871" s="83" t="s">
        <v>2039</v>
      </c>
      <c r="F871" s="84" t="s">
        <v>794</v>
      </c>
      <c r="G871" s="85" t="s">
        <v>1918</v>
      </c>
      <c r="H871" s="146" t="s">
        <v>416</v>
      </c>
      <c r="I871" s="146" t="s">
        <v>1249</v>
      </c>
      <c r="J871" s="86">
        <v>590.9</v>
      </c>
      <c r="K871" s="109">
        <v>5</v>
      </c>
      <c r="L871" s="75"/>
      <c r="M871" s="107">
        <f t="shared" si="51"/>
        <v>0</v>
      </c>
      <c r="N871" s="108"/>
      <c r="O871" s="129">
        <v>2802001128114</v>
      </c>
      <c r="P871" s="155"/>
      <c r="Q871" s="155" t="s">
        <v>694</v>
      </c>
      <c r="R871" s="18" t="s">
        <v>2039</v>
      </c>
      <c r="S871" s="18"/>
      <c r="T871" s="2"/>
      <c r="U871" s="19"/>
      <c r="V871" s="12"/>
      <c r="Z871" s="185"/>
    </row>
    <row r="872" spans="1:26" ht="60.95" customHeight="1">
      <c r="A872" s="126">
        <v>856</v>
      </c>
      <c r="B872" s="137" t="str">
        <f t="shared" si="50"/>
        <v>фото</v>
      </c>
      <c r="C872" s="1"/>
      <c r="D872" s="82">
        <v>11114</v>
      </c>
      <c r="E872" s="83" t="s">
        <v>2406</v>
      </c>
      <c r="F872" s="84" t="s">
        <v>794</v>
      </c>
      <c r="G872" s="85" t="s">
        <v>2407</v>
      </c>
      <c r="H872" s="146" t="s">
        <v>505</v>
      </c>
      <c r="I872" s="146" t="s">
        <v>1249</v>
      </c>
      <c r="J872" s="86">
        <v>1777</v>
      </c>
      <c r="K872" s="109">
        <v>1</v>
      </c>
      <c r="L872" s="75"/>
      <c r="M872" s="107">
        <f t="shared" si="51"/>
        <v>0</v>
      </c>
      <c r="N872" s="108"/>
      <c r="O872" s="129">
        <v>2802001069943</v>
      </c>
      <c r="P872" s="155"/>
      <c r="Q872" s="155" t="s">
        <v>694</v>
      </c>
      <c r="R872" s="18" t="s">
        <v>2406</v>
      </c>
      <c r="S872" s="18"/>
      <c r="T872" s="2"/>
      <c r="U872" s="19"/>
      <c r="V872" s="12"/>
      <c r="Z872" s="185"/>
    </row>
    <row r="873" spans="1:26" ht="69" customHeight="1">
      <c r="A873" s="126">
        <v>857</v>
      </c>
      <c r="B873" s="137" t="str">
        <f t="shared" si="50"/>
        <v>фото</v>
      </c>
      <c r="C873" s="1"/>
      <c r="D873" s="82">
        <v>6169</v>
      </c>
      <c r="E873" s="83" t="s">
        <v>420</v>
      </c>
      <c r="F873" s="84" t="s">
        <v>794</v>
      </c>
      <c r="G873" s="85" t="s">
        <v>795</v>
      </c>
      <c r="H873" s="146" t="s">
        <v>416</v>
      </c>
      <c r="I873" s="146" t="s">
        <v>1249</v>
      </c>
      <c r="J873" s="86">
        <v>413.8</v>
      </c>
      <c r="K873" s="109">
        <v>5</v>
      </c>
      <c r="L873" s="75"/>
      <c r="M873" s="107">
        <f t="shared" si="51"/>
        <v>0</v>
      </c>
      <c r="N873" s="108"/>
      <c r="O873" s="129">
        <v>2802001061695</v>
      </c>
      <c r="P873" s="155"/>
      <c r="Q873" s="155" t="s">
        <v>694</v>
      </c>
      <c r="R873" s="18" t="s">
        <v>420</v>
      </c>
      <c r="S873" s="18"/>
      <c r="T873" s="2"/>
      <c r="U873" s="19"/>
      <c r="V873" s="12"/>
      <c r="Z873" s="185"/>
    </row>
    <row r="874" spans="1:26" ht="69" customHeight="1">
      <c r="A874" s="126">
        <v>858</v>
      </c>
      <c r="B874" s="137" t="str">
        <f t="shared" si="50"/>
        <v>фото</v>
      </c>
      <c r="C874" s="1"/>
      <c r="D874" s="82">
        <v>6546</v>
      </c>
      <c r="E874" s="83" t="s">
        <v>420</v>
      </c>
      <c r="F874" s="84" t="s">
        <v>794</v>
      </c>
      <c r="G874" s="85" t="s">
        <v>795</v>
      </c>
      <c r="H874" s="146" t="s">
        <v>505</v>
      </c>
      <c r="I874" s="146" t="s">
        <v>1249</v>
      </c>
      <c r="J874" s="86">
        <v>1587.3</v>
      </c>
      <c r="K874" s="109">
        <v>1</v>
      </c>
      <c r="L874" s="75"/>
      <c r="M874" s="107">
        <f t="shared" si="51"/>
        <v>0</v>
      </c>
      <c r="N874" s="108"/>
      <c r="O874" s="129">
        <v>2802001065464</v>
      </c>
      <c r="P874" s="155"/>
      <c r="Q874" s="155" t="s">
        <v>2453</v>
      </c>
      <c r="R874" s="18" t="s">
        <v>420</v>
      </c>
      <c r="S874" s="18"/>
      <c r="T874" s="2"/>
      <c r="U874" s="19"/>
      <c r="V874" s="12"/>
      <c r="Z874" s="185"/>
    </row>
    <row r="875" spans="1:26" ht="82.35" customHeight="1">
      <c r="A875" s="126">
        <v>859</v>
      </c>
      <c r="B875" s="137" t="str">
        <f t="shared" si="50"/>
        <v>фото</v>
      </c>
      <c r="C875" s="1"/>
      <c r="D875" s="82">
        <v>6172</v>
      </c>
      <c r="E875" s="83" t="s">
        <v>421</v>
      </c>
      <c r="F875" s="84" t="s">
        <v>796</v>
      </c>
      <c r="G875" s="85" t="s">
        <v>797</v>
      </c>
      <c r="H875" s="146" t="s">
        <v>416</v>
      </c>
      <c r="I875" s="146" t="s">
        <v>1249</v>
      </c>
      <c r="J875" s="86">
        <v>331.7</v>
      </c>
      <c r="K875" s="109">
        <v>5</v>
      </c>
      <c r="L875" s="75"/>
      <c r="M875" s="107">
        <f t="shared" si="51"/>
        <v>0</v>
      </c>
      <c r="N875" s="108"/>
      <c r="O875" s="129">
        <v>2802001061725</v>
      </c>
      <c r="P875" s="155"/>
      <c r="Q875" s="155" t="s">
        <v>694</v>
      </c>
      <c r="R875" s="18" t="s">
        <v>421</v>
      </c>
      <c r="S875" s="18"/>
      <c r="T875" s="2"/>
      <c r="U875" s="19"/>
      <c r="V875" s="12"/>
      <c r="Z875" s="185"/>
    </row>
    <row r="876" spans="1:26" ht="82.35" customHeight="1">
      <c r="A876" s="126">
        <v>860</v>
      </c>
      <c r="B876" s="137" t="str">
        <f t="shared" si="50"/>
        <v>фото</v>
      </c>
      <c r="C876" s="1"/>
      <c r="D876" s="82">
        <v>5047</v>
      </c>
      <c r="E876" s="83" t="s">
        <v>421</v>
      </c>
      <c r="F876" s="84" t="s">
        <v>796</v>
      </c>
      <c r="G876" s="85" t="s">
        <v>797</v>
      </c>
      <c r="H876" s="146" t="s">
        <v>2409</v>
      </c>
      <c r="I876" s="146" t="s">
        <v>1249</v>
      </c>
      <c r="J876" s="86">
        <v>967.4</v>
      </c>
      <c r="K876" s="109">
        <v>5</v>
      </c>
      <c r="L876" s="75"/>
      <c r="M876" s="107">
        <f t="shared" si="51"/>
        <v>0</v>
      </c>
      <c r="N876" s="108"/>
      <c r="O876" s="129">
        <v>2802001050477</v>
      </c>
      <c r="P876" s="155"/>
      <c r="Q876" s="155" t="s">
        <v>694</v>
      </c>
      <c r="R876" s="18" t="s">
        <v>421</v>
      </c>
      <c r="S876" s="18"/>
      <c r="T876" s="2"/>
      <c r="U876" s="19"/>
      <c r="V876" s="12"/>
      <c r="Z876" s="185"/>
    </row>
    <row r="877" spans="1:26" ht="65.849999999999994" customHeight="1">
      <c r="A877" s="126">
        <v>861</v>
      </c>
      <c r="B877" s="137" t="str">
        <f t="shared" si="50"/>
        <v>фото</v>
      </c>
      <c r="C877" s="1"/>
      <c r="D877" s="82">
        <v>6173</v>
      </c>
      <c r="E877" s="83" t="s">
        <v>423</v>
      </c>
      <c r="F877" s="84" t="s">
        <v>796</v>
      </c>
      <c r="G877" s="85" t="s">
        <v>799</v>
      </c>
      <c r="H877" s="146" t="s">
        <v>415</v>
      </c>
      <c r="I877" s="146" t="s">
        <v>1249</v>
      </c>
      <c r="J877" s="86">
        <v>321.39999999999998</v>
      </c>
      <c r="K877" s="109">
        <v>5</v>
      </c>
      <c r="L877" s="75"/>
      <c r="M877" s="107">
        <f t="shared" si="51"/>
        <v>0</v>
      </c>
      <c r="N877" s="108"/>
      <c r="O877" s="129">
        <v>2802001061732</v>
      </c>
      <c r="P877" s="155"/>
      <c r="Q877" s="155" t="s">
        <v>694</v>
      </c>
      <c r="R877" s="18" t="s">
        <v>423</v>
      </c>
      <c r="S877" s="18"/>
      <c r="T877" s="2"/>
      <c r="U877" s="19"/>
      <c r="V877" s="12"/>
      <c r="Z877" s="185"/>
    </row>
    <row r="878" spans="1:26" ht="60.95" customHeight="1">
      <c r="A878" s="126">
        <v>862</v>
      </c>
      <c r="B878" s="137" t="str">
        <f t="shared" si="50"/>
        <v>фото</v>
      </c>
      <c r="C878" s="1"/>
      <c r="D878" s="82">
        <v>10153</v>
      </c>
      <c r="E878" s="83" t="s">
        <v>2040</v>
      </c>
      <c r="F878" s="84" t="s">
        <v>796</v>
      </c>
      <c r="G878" s="85" t="s">
        <v>2041</v>
      </c>
      <c r="H878" s="146" t="s">
        <v>416</v>
      </c>
      <c r="I878" s="146" t="s">
        <v>1249</v>
      </c>
      <c r="J878" s="86">
        <v>318.8</v>
      </c>
      <c r="K878" s="109">
        <v>5</v>
      </c>
      <c r="L878" s="75"/>
      <c r="M878" s="107">
        <f t="shared" si="51"/>
        <v>0</v>
      </c>
      <c r="N878" s="108"/>
      <c r="O878" s="129">
        <v>2802001101537</v>
      </c>
      <c r="P878" s="155"/>
      <c r="Q878" s="155" t="s">
        <v>694</v>
      </c>
      <c r="R878" s="18" t="s">
        <v>2040</v>
      </c>
      <c r="S878" s="18"/>
      <c r="T878" s="2"/>
      <c r="U878" s="19"/>
      <c r="V878" s="12"/>
      <c r="Z878" s="185"/>
    </row>
    <row r="879" spans="1:26" ht="57" customHeight="1">
      <c r="A879" s="126">
        <v>863</v>
      </c>
      <c r="B879" s="137" t="str">
        <f t="shared" si="50"/>
        <v>фото</v>
      </c>
      <c r="C879" s="1"/>
      <c r="D879" s="82">
        <v>9268</v>
      </c>
      <c r="E879" s="83" t="s">
        <v>1079</v>
      </c>
      <c r="F879" s="84" t="s">
        <v>796</v>
      </c>
      <c r="G879" s="85" t="s">
        <v>1080</v>
      </c>
      <c r="H879" s="146" t="s">
        <v>416</v>
      </c>
      <c r="I879" s="146" t="s">
        <v>1249</v>
      </c>
      <c r="J879" s="86">
        <v>318.8</v>
      </c>
      <c r="K879" s="109">
        <v>5</v>
      </c>
      <c r="L879" s="75"/>
      <c r="M879" s="107">
        <f t="shared" si="51"/>
        <v>0</v>
      </c>
      <c r="N879" s="108"/>
      <c r="O879" s="129">
        <v>2802001092682</v>
      </c>
      <c r="P879" s="155"/>
      <c r="Q879" s="155" t="s">
        <v>694</v>
      </c>
      <c r="R879" s="18" t="s">
        <v>1079</v>
      </c>
      <c r="S879" s="18"/>
      <c r="T879" s="2"/>
      <c r="U879" s="19"/>
      <c r="V879" s="12"/>
      <c r="Z879" s="185"/>
    </row>
    <row r="880" spans="1:26" ht="57" customHeight="1">
      <c r="A880" s="126">
        <v>864</v>
      </c>
      <c r="B880" s="137" t="str">
        <f t="shared" si="50"/>
        <v>фото</v>
      </c>
      <c r="C880" s="1"/>
      <c r="D880" s="82">
        <v>16013</v>
      </c>
      <c r="E880" s="83" t="s">
        <v>1079</v>
      </c>
      <c r="F880" s="84" t="s">
        <v>796</v>
      </c>
      <c r="G880" s="85" t="s">
        <v>1080</v>
      </c>
      <c r="H880" s="146" t="s">
        <v>3194</v>
      </c>
      <c r="I880" s="146" t="s">
        <v>1249</v>
      </c>
      <c r="J880" s="86">
        <v>815.1</v>
      </c>
      <c r="K880" s="109">
        <v>5</v>
      </c>
      <c r="L880" s="75"/>
      <c r="M880" s="107">
        <f t="shared" si="51"/>
        <v>0</v>
      </c>
      <c r="N880" s="108" t="s">
        <v>944</v>
      </c>
      <c r="O880" s="129">
        <v>2802001175071</v>
      </c>
      <c r="P880" s="155"/>
      <c r="Q880" s="155" t="s">
        <v>694</v>
      </c>
      <c r="R880" s="18" t="s">
        <v>1079</v>
      </c>
      <c r="S880" s="18"/>
      <c r="T880" s="2"/>
      <c r="U880" s="19"/>
      <c r="V880" s="12"/>
      <c r="Z880" s="185"/>
    </row>
    <row r="881" spans="1:26" ht="60.95" customHeight="1">
      <c r="A881" s="126">
        <v>865</v>
      </c>
      <c r="B881" s="137" t="str">
        <f t="shared" si="50"/>
        <v>фото</v>
      </c>
      <c r="C881" s="1"/>
      <c r="D881" s="82">
        <v>5603</v>
      </c>
      <c r="E881" s="83" t="s">
        <v>1081</v>
      </c>
      <c r="F881" s="84" t="s">
        <v>796</v>
      </c>
      <c r="G881" s="85" t="s">
        <v>1082</v>
      </c>
      <c r="H881" s="146" t="s">
        <v>1083</v>
      </c>
      <c r="I881" s="146" t="s">
        <v>1249</v>
      </c>
      <c r="J881" s="86">
        <v>318.8</v>
      </c>
      <c r="K881" s="109">
        <v>5</v>
      </c>
      <c r="L881" s="75"/>
      <c r="M881" s="107">
        <f t="shared" si="51"/>
        <v>0</v>
      </c>
      <c r="N881" s="108"/>
      <c r="O881" s="129">
        <v>2802001056035</v>
      </c>
      <c r="P881" s="155"/>
      <c r="Q881" s="155" t="s">
        <v>694</v>
      </c>
      <c r="R881" s="18" t="s">
        <v>1081</v>
      </c>
      <c r="S881" s="18"/>
      <c r="T881" s="2"/>
      <c r="U881" s="19"/>
      <c r="V881" s="12"/>
      <c r="Z881" s="185"/>
    </row>
    <row r="882" spans="1:26" ht="60.95" customHeight="1">
      <c r="A882" s="126">
        <v>866</v>
      </c>
      <c r="B882" s="137" t="str">
        <f t="shared" si="50"/>
        <v>фото</v>
      </c>
      <c r="C882" s="1"/>
      <c r="D882" s="82">
        <v>14186</v>
      </c>
      <c r="E882" s="83" t="s">
        <v>1081</v>
      </c>
      <c r="F882" s="84" t="s">
        <v>796</v>
      </c>
      <c r="G882" s="85" t="s">
        <v>1082</v>
      </c>
      <c r="H882" s="146" t="s">
        <v>3194</v>
      </c>
      <c r="I882" s="146" t="s">
        <v>1249</v>
      </c>
      <c r="J882" s="86">
        <v>815.1</v>
      </c>
      <c r="K882" s="109">
        <v>5</v>
      </c>
      <c r="L882" s="75"/>
      <c r="M882" s="107">
        <f t="shared" si="51"/>
        <v>0</v>
      </c>
      <c r="N882" s="108"/>
      <c r="O882" s="129">
        <v>2802001141861</v>
      </c>
      <c r="P882" s="155"/>
      <c r="Q882" s="155" t="s">
        <v>694</v>
      </c>
      <c r="R882" s="18" t="s">
        <v>1081</v>
      </c>
      <c r="S882" s="18"/>
      <c r="T882" s="2"/>
      <c r="U882" s="19"/>
      <c r="V882" s="12"/>
      <c r="Z882" s="185"/>
    </row>
    <row r="883" spans="1:26" ht="71.25" customHeight="1">
      <c r="A883" s="126">
        <v>867</v>
      </c>
      <c r="B883" s="137" t="str">
        <f t="shared" si="50"/>
        <v>фото</v>
      </c>
      <c r="C883" s="1"/>
      <c r="D883" s="82">
        <v>9269</v>
      </c>
      <c r="E883" s="83" t="s">
        <v>3195</v>
      </c>
      <c r="F883" s="84" t="s">
        <v>796</v>
      </c>
      <c r="G883" s="85" t="s">
        <v>3196</v>
      </c>
      <c r="H883" s="146" t="s">
        <v>422</v>
      </c>
      <c r="I883" s="146" t="s">
        <v>1249</v>
      </c>
      <c r="J883" s="86">
        <v>321.39999999999998</v>
      </c>
      <c r="K883" s="109">
        <v>5</v>
      </c>
      <c r="L883" s="75"/>
      <c r="M883" s="107">
        <f t="shared" si="51"/>
        <v>0</v>
      </c>
      <c r="N883" s="108"/>
      <c r="O883" s="129">
        <v>2802001092699</v>
      </c>
      <c r="P883" s="155"/>
      <c r="Q883" s="155" t="s">
        <v>694</v>
      </c>
      <c r="R883" s="18" t="s">
        <v>3195</v>
      </c>
      <c r="S883" s="18"/>
      <c r="T883" s="2"/>
      <c r="U883" s="19"/>
      <c r="V883" s="12"/>
      <c r="Z883" s="185"/>
    </row>
    <row r="884" spans="1:26" ht="71.25" customHeight="1">
      <c r="A884" s="126">
        <v>868</v>
      </c>
      <c r="B884" s="137" t="str">
        <f t="shared" si="50"/>
        <v>фото</v>
      </c>
      <c r="C884" s="1"/>
      <c r="D884" s="82">
        <v>16015</v>
      </c>
      <c r="E884" s="83" t="s">
        <v>3195</v>
      </c>
      <c r="F884" s="84" t="s">
        <v>796</v>
      </c>
      <c r="G884" s="85" t="s">
        <v>3196</v>
      </c>
      <c r="H884" s="146" t="s">
        <v>529</v>
      </c>
      <c r="I884" s="146" t="s">
        <v>1249</v>
      </c>
      <c r="J884" s="86">
        <v>971.5</v>
      </c>
      <c r="K884" s="109">
        <v>5</v>
      </c>
      <c r="L884" s="75"/>
      <c r="M884" s="107">
        <f t="shared" si="51"/>
        <v>0</v>
      </c>
      <c r="N884" s="108" t="s">
        <v>944</v>
      </c>
      <c r="O884" s="129">
        <v>2802001175088</v>
      </c>
      <c r="P884" s="155"/>
      <c r="Q884" s="155" t="s">
        <v>694</v>
      </c>
      <c r="R884" s="18" t="s">
        <v>3195</v>
      </c>
      <c r="S884" s="18"/>
      <c r="T884" s="2"/>
      <c r="U884" s="19"/>
      <c r="V884" s="12"/>
      <c r="Z884" s="185"/>
    </row>
    <row r="885" spans="1:26" ht="80.25" customHeight="1">
      <c r="A885" s="126">
        <v>869</v>
      </c>
      <c r="B885" s="137" t="str">
        <f t="shared" si="50"/>
        <v>фото</v>
      </c>
      <c r="C885" s="1"/>
      <c r="D885" s="82">
        <v>11303</v>
      </c>
      <c r="E885" s="83" t="s">
        <v>1084</v>
      </c>
      <c r="F885" s="84" t="s">
        <v>796</v>
      </c>
      <c r="G885" s="85" t="s">
        <v>1085</v>
      </c>
      <c r="H885" s="146" t="s">
        <v>415</v>
      </c>
      <c r="I885" s="146" t="s">
        <v>1249</v>
      </c>
      <c r="J885" s="86">
        <v>321.39999999999998</v>
      </c>
      <c r="K885" s="109">
        <v>5</v>
      </c>
      <c r="L885" s="75"/>
      <c r="M885" s="107">
        <f t="shared" si="51"/>
        <v>0</v>
      </c>
      <c r="N885" s="108"/>
      <c r="O885" s="129">
        <v>2802001113035</v>
      </c>
      <c r="P885" s="155"/>
      <c r="Q885" s="155" t="s">
        <v>694</v>
      </c>
      <c r="R885" s="18" t="s">
        <v>1084</v>
      </c>
      <c r="S885" s="18"/>
      <c r="T885" s="2"/>
      <c r="U885" s="19"/>
      <c r="V885" s="12"/>
      <c r="Z885" s="185"/>
    </row>
    <row r="886" spans="1:26" ht="63.75" customHeight="1">
      <c r="A886" s="126">
        <v>870</v>
      </c>
      <c r="B886" s="137" t="str">
        <f t="shared" si="50"/>
        <v>фото</v>
      </c>
      <c r="C886" s="1"/>
      <c r="D886" s="82">
        <v>6179</v>
      </c>
      <c r="E886" s="83" t="s">
        <v>2042</v>
      </c>
      <c r="F886" s="84" t="s">
        <v>1087</v>
      </c>
      <c r="G886" s="85" t="s">
        <v>946</v>
      </c>
      <c r="H886" s="146" t="s">
        <v>495</v>
      </c>
      <c r="I886" s="146" t="s">
        <v>1249</v>
      </c>
      <c r="J886" s="86">
        <v>413.8</v>
      </c>
      <c r="K886" s="109">
        <v>5</v>
      </c>
      <c r="L886" s="75"/>
      <c r="M886" s="107">
        <f t="shared" si="51"/>
        <v>0</v>
      </c>
      <c r="N886" s="108"/>
      <c r="O886" s="129">
        <v>2802001061794</v>
      </c>
      <c r="P886" s="155"/>
      <c r="Q886" s="155" t="s">
        <v>694</v>
      </c>
      <c r="R886" s="18" t="s">
        <v>2042</v>
      </c>
      <c r="S886" s="18"/>
      <c r="T886" s="2"/>
      <c r="U886" s="19"/>
      <c r="V886" s="12"/>
      <c r="Z886" s="185"/>
    </row>
    <row r="887" spans="1:26" ht="89.1" customHeight="1">
      <c r="A887" s="126">
        <v>871</v>
      </c>
      <c r="B887" s="137" t="str">
        <f t="shared" si="50"/>
        <v>фото</v>
      </c>
      <c r="C887" s="1"/>
      <c r="D887" s="82">
        <v>5605</v>
      </c>
      <c r="E887" s="83" t="s">
        <v>1086</v>
      </c>
      <c r="F887" s="84" t="s">
        <v>1087</v>
      </c>
      <c r="G887" s="85" t="s">
        <v>1088</v>
      </c>
      <c r="H887" s="146" t="s">
        <v>415</v>
      </c>
      <c r="I887" s="146" t="s">
        <v>1249</v>
      </c>
      <c r="J887" s="86">
        <v>620.29999999999995</v>
      </c>
      <c r="K887" s="109">
        <v>5</v>
      </c>
      <c r="L887" s="75"/>
      <c r="M887" s="107">
        <f t="shared" si="51"/>
        <v>0</v>
      </c>
      <c r="N887" s="108"/>
      <c r="O887" s="129">
        <v>2802001056059</v>
      </c>
      <c r="P887" s="155"/>
      <c r="Q887" s="155" t="s">
        <v>694</v>
      </c>
      <c r="R887" s="18" t="s">
        <v>1086</v>
      </c>
      <c r="S887" s="18"/>
      <c r="T887" s="2"/>
      <c r="U887" s="19"/>
      <c r="V887" s="12"/>
      <c r="Z887" s="185"/>
    </row>
    <row r="888" spans="1:26" ht="72.75" customHeight="1">
      <c r="A888" s="126">
        <v>872</v>
      </c>
      <c r="B888" s="137" t="str">
        <f t="shared" si="50"/>
        <v>фото</v>
      </c>
      <c r="C888" s="1"/>
      <c r="D888" s="82">
        <v>6183</v>
      </c>
      <c r="E888" s="83" t="s">
        <v>425</v>
      </c>
      <c r="F888" s="84" t="s">
        <v>800</v>
      </c>
      <c r="G888" s="85" t="s">
        <v>801</v>
      </c>
      <c r="H888" s="146" t="s">
        <v>416</v>
      </c>
      <c r="I888" s="146" t="s">
        <v>1249</v>
      </c>
      <c r="J888" s="86">
        <v>324</v>
      </c>
      <c r="K888" s="109">
        <v>5</v>
      </c>
      <c r="L888" s="75"/>
      <c r="M888" s="107">
        <f t="shared" si="51"/>
        <v>0</v>
      </c>
      <c r="N888" s="108"/>
      <c r="O888" s="129">
        <v>2802001061831</v>
      </c>
      <c r="P888" s="155"/>
      <c r="Q888" s="155" t="s">
        <v>694</v>
      </c>
      <c r="R888" s="18" t="s">
        <v>425</v>
      </c>
      <c r="S888" s="18"/>
      <c r="T888" s="2"/>
      <c r="U888" s="19"/>
      <c r="V888" s="12"/>
      <c r="Z888" s="185"/>
    </row>
    <row r="889" spans="1:26" ht="72.75" customHeight="1">
      <c r="A889" s="126">
        <v>873</v>
      </c>
      <c r="B889" s="137" t="str">
        <f t="shared" si="50"/>
        <v>фото</v>
      </c>
      <c r="C889" s="1"/>
      <c r="D889" s="82">
        <v>5049</v>
      </c>
      <c r="E889" s="83" t="s">
        <v>425</v>
      </c>
      <c r="F889" s="84" t="s">
        <v>800</v>
      </c>
      <c r="G889" s="85" t="s">
        <v>801</v>
      </c>
      <c r="H889" s="146" t="s">
        <v>2408</v>
      </c>
      <c r="I889" s="146" t="s">
        <v>1249</v>
      </c>
      <c r="J889" s="86">
        <v>815.1</v>
      </c>
      <c r="K889" s="109">
        <v>5</v>
      </c>
      <c r="L889" s="75"/>
      <c r="M889" s="107">
        <f t="shared" si="51"/>
        <v>0</v>
      </c>
      <c r="N889" s="108"/>
      <c r="O889" s="129">
        <v>2802001050491</v>
      </c>
      <c r="P889" s="155"/>
      <c r="Q889" s="155" t="s">
        <v>694</v>
      </c>
      <c r="R889" s="18" t="s">
        <v>425</v>
      </c>
      <c r="S889" s="18"/>
      <c r="T889" s="2"/>
      <c r="U889" s="19"/>
      <c r="V889" s="12"/>
      <c r="Z889" s="185"/>
    </row>
    <row r="890" spans="1:26" ht="72.75" customHeight="1">
      <c r="A890" s="126">
        <v>874</v>
      </c>
      <c r="B890" s="137" t="str">
        <f t="shared" si="50"/>
        <v>фото</v>
      </c>
      <c r="C890" s="1"/>
      <c r="D890" s="82">
        <v>12850</v>
      </c>
      <c r="E890" s="83" t="s">
        <v>425</v>
      </c>
      <c r="F890" s="84" t="s">
        <v>800</v>
      </c>
      <c r="G890" s="85" t="s">
        <v>801</v>
      </c>
      <c r="H890" s="146" t="s">
        <v>2409</v>
      </c>
      <c r="I890" s="146" t="s">
        <v>1249</v>
      </c>
      <c r="J890" s="86">
        <v>938.3</v>
      </c>
      <c r="K890" s="109">
        <v>5</v>
      </c>
      <c r="L890" s="75"/>
      <c r="M890" s="107">
        <f t="shared" si="51"/>
        <v>0</v>
      </c>
      <c r="N890" s="108"/>
      <c r="O890" s="129">
        <v>2802001128503</v>
      </c>
      <c r="P890" s="155"/>
      <c r="Q890" s="155"/>
      <c r="R890" s="18" t="s">
        <v>425</v>
      </c>
      <c r="S890" s="18"/>
      <c r="T890" s="2"/>
      <c r="U890" s="19"/>
      <c r="V890" s="12"/>
      <c r="Z890" s="185"/>
    </row>
    <row r="891" spans="1:26" ht="42.2" customHeight="1">
      <c r="A891" s="126">
        <v>875</v>
      </c>
      <c r="B891" s="137" t="str">
        <f t="shared" si="50"/>
        <v>фото</v>
      </c>
      <c r="C891" s="1"/>
      <c r="D891" s="82">
        <v>6185</v>
      </c>
      <c r="E891" s="83" t="s">
        <v>1089</v>
      </c>
      <c r="F891" s="84" t="s">
        <v>800</v>
      </c>
      <c r="G891" s="85" t="s">
        <v>1090</v>
      </c>
      <c r="H891" s="146" t="s">
        <v>415</v>
      </c>
      <c r="I891" s="146" t="s">
        <v>1830</v>
      </c>
      <c r="J891" s="86">
        <v>375.2</v>
      </c>
      <c r="K891" s="109">
        <v>5</v>
      </c>
      <c r="L891" s="75"/>
      <c r="M891" s="107">
        <f t="shared" si="51"/>
        <v>0</v>
      </c>
      <c r="N891" s="108"/>
      <c r="O891" s="129">
        <v>2802001061855</v>
      </c>
      <c r="P891" s="155"/>
      <c r="Q891" s="155" t="s">
        <v>694</v>
      </c>
      <c r="R891" s="18" t="s">
        <v>1091</v>
      </c>
      <c r="S891" s="18"/>
      <c r="T891" s="2"/>
      <c r="U891" s="19"/>
      <c r="V891" s="12"/>
      <c r="Z891" s="185"/>
    </row>
    <row r="892" spans="1:26" ht="77.849999999999994" customHeight="1">
      <c r="A892" s="126">
        <v>876</v>
      </c>
      <c r="B892" s="137" t="str">
        <f t="shared" si="50"/>
        <v>фото</v>
      </c>
      <c r="C892" s="1"/>
      <c r="D892" s="82">
        <v>14189</v>
      </c>
      <c r="E892" s="83" t="s">
        <v>1092</v>
      </c>
      <c r="F892" s="84" t="s">
        <v>800</v>
      </c>
      <c r="G892" s="85" t="s">
        <v>1093</v>
      </c>
      <c r="H892" s="146" t="s">
        <v>415</v>
      </c>
      <c r="I892" s="146" t="s">
        <v>1249</v>
      </c>
      <c r="J892" s="86">
        <v>365</v>
      </c>
      <c r="K892" s="109">
        <v>5</v>
      </c>
      <c r="L892" s="75"/>
      <c r="M892" s="107">
        <f t="shared" si="51"/>
        <v>0</v>
      </c>
      <c r="N892" s="108"/>
      <c r="O892" s="129">
        <v>2802001141892</v>
      </c>
      <c r="P892" s="155"/>
      <c r="Q892" s="155" t="s">
        <v>694</v>
      </c>
      <c r="R892" s="18" t="s">
        <v>1092</v>
      </c>
      <c r="S892" s="18"/>
      <c r="T892" s="2"/>
      <c r="U892" s="19"/>
      <c r="V892" s="12"/>
      <c r="Z892" s="185"/>
    </row>
    <row r="893" spans="1:26" ht="52.9" customHeight="1">
      <c r="A893" s="126">
        <v>877</v>
      </c>
      <c r="B893" s="137" t="str">
        <f t="shared" si="50"/>
        <v>фото</v>
      </c>
      <c r="C893" s="1"/>
      <c r="D893" s="82">
        <v>9272</v>
      </c>
      <c r="E893" s="83" t="s">
        <v>2410</v>
      </c>
      <c r="F893" s="84" t="s">
        <v>800</v>
      </c>
      <c r="G893" s="85" t="s">
        <v>2411</v>
      </c>
      <c r="H893" s="146" t="s">
        <v>415</v>
      </c>
      <c r="I893" s="146" t="s">
        <v>1249</v>
      </c>
      <c r="J893" s="86">
        <v>365</v>
      </c>
      <c r="K893" s="109">
        <v>5</v>
      </c>
      <c r="L893" s="75"/>
      <c r="M893" s="107">
        <f t="shared" si="51"/>
        <v>0</v>
      </c>
      <c r="N893" s="108"/>
      <c r="O893" s="129">
        <v>2802001092729</v>
      </c>
      <c r="P893" s="155"/>
      <c r="Q893" s="155" t="s">
        <v>694</v>
      </c>
      <c r="R893" s="18" t="s">
        <v>2410</v>
      </c>
      <c r="S893" s="18"/>
      <c r="T893" s="2"/>
      <c r="U893" s="19"/>
      <c r="V893" s="12"/>
      <c r="Z893" s="185"/>
    </row>
    <row r="894" spans="1:26" ht="102.95" customHeight="1">
      <c r="A894" s="126">
        <v>878</v>
      </c>
      <c r="B894" s="137" t="str">
        <f t="shared" si="50"/>
        <v>фото</v>
      </c>
      <c r="C894" s="1"/>
      <c r="D894" s="82">
        <v>14409</v>
      </c>
      <c r="E894" s="83" t="s">
        <v>2043</v>
      </c>
      <c r="F894" s="84" t="s">
        <v>800</v>
      </c>
      <c r="G894" s="85" t="s">
        <v>262</v>
      </c>
      <c r="H894" s="146" t="s">
        <v>416</v>
      </c>
      <c r="I894" s="146" t="s">
        <v>1249</v>
      </c>
      <c r="J894" s="86">
        <v>339.4</v>
      </c>
      <c r="K894" s="109">
        <v>5</v>
      </c>
      <c r="L894" s="75"/>
      <c r="M894" s="107">
        <f t="shared" si="51"/>
        <v>0</v>
      </c>
      <c r="N894" s="108"/>
      <c r="O894" s="129">
        <v>2802001144091</v>
      </c>
      <c r="P894" s="155"/>
      <c r="Q894" s="155" t="s">
        <v>694</v>
      </c>
      <c r="R894" s="18" t="s">
        <v>2043</v>
      </c>
      <c r="S894" s="18"/>
      <c r="T894" s="2"/>
      <c r="U894" s="19"/>
      <c r="V894" s="12"/>
      <c r="Z894" s="185"/>
    </row>
    <row r="895" spans="1:26" ht="75.95" customHeight="1">
      <c r="A895" s="126">
        <v>879</v>
      </c>
      <c r="B895" s="137" t="str">
        <f t="shared" si="50"/>
        <v>фото</v>
      </c>
      <c r="C895" s="1"/>
      <c r="D895" s="82">
        <v>6187</v>
      </c>
      <c r="E895" s="83" t="s">
        <v>426</v>
      </c>
      <c r="F895" s="84" t="s">
        <v>800</v>
      </c>
      <c r="G895" s="85" t="s">
        <v>802</v>
      </c>
      <c r="H895" s="146" t="s">
        <v>416</v>
      </c>
      <c r="I895" s="146" t="s">
        <v>1249</v>
      </c>
      <c r="J895" s="86">
        <v>339.4</v>
      </c>
      <c r="K895" s="109">
        <v>5</v>
      </c>
      <c r="L895" s="75"/>
      <c r="M895" s="107">
        <f t="shared" si="51"/>
        <v>0</v>
      </c>
      <c r="N895" s="108"/>
      <c r="O895" s="129">
        <v>2802001061879</v>
      </c>
      <c r="P895" s="155"/>
      <c r="Q895" s="155" t="s">
        <v>694</v>
      </c>
      <c r="R895" s="18" t="s">
        <v>426</v>
      </c>
      <c r="S895" s="18"/>
      <c r="T895" s="2"/>
      <c r="U895" s="19"/>
      <c r="V895" s="12"/>
      <c r="Z895" s="185"/>
    </row>
    <row r="896" spans="1:26" ht="75.95" customHeight="1">
      <c r="A896" s="126">
        <v>880</v>
      </c>
      <c r="B896" s="137" t="str">
        <f t="shared" ref="B896:B959" si="52">HYPERLINK("https://www.gardenbulbs.ru/images/Conifers/thumbnails/"&amp;R896&amp;".jpg","фото")</f>
        <v>фото</v>
      </c>
      <c r="C896" s="1"/>
      <c r="D896" s="82">
        <v>5029</v>
      </c>
      <c r="E896" s="83" t="s">
        <v>426</v>
      </c>
      <c r="F896" s="84" t="s">
        <v>800</v>
      </c>
      <c r="G896" s="85" t="s">
        <v>802</v>
      </c>
      <c r="H896" s="146" t="s">
        <v>2412</v>
      </c>
      <c r="I896" s="146" t="s">
        <v>1249</v>
      </c>
      <c r="J896" s="86">
        <v>635</v>
      </c>
      <c r="K896" s="109">
        <v>5</v>
      </c>
      <c r="L896" s="75"/>
      <c r="M896" s="107">
        <f t="shared" ref="M896:M959" si="53">IFERROR(L896*J896,0)</f>
        <v>0</v>
      </c>
      <c r="N896" s="108"/>
      <c r="O896" s="129">
        <v>2802001050293</v>
      </c>
      <c r="P896" s="155"/>
      <c r="Q896" s="155" t="s">
        <v>694</v>
      </c>
      <c r="R896" s="18" t="s">
        <v>426</v>
      </c>
      <c r="S896" s="18"/>
      <c r="T896" s="2"/>
      <c r="U896" s="19"/>
      <c r="V896" s="12"/>
      <c r="Z896" s="185"/>
    </row>
    <row r="897" spans="1:26" ht="75.95" customHeight="1">
      <c r="A897" s="126">
        <v>881</v>
      </c>
      <c r="B897" s="137" t="str">
        <f t="shared" si="52"/>
        <v>фото</v>
      </c>
      <c r="C897" s="1"/>
      <c r="D897" s="82">
        <v>14190</v>
      </c>
      <c r="E897" s="83" t="s">
        <v>426</v>
      </c>
      <c r="F897" s="84" t="s">
        <v>800</v>
      </c>
      <c r="G897" s="85" t="s">
        <v>802</v>
      </c>
      <c r="H897" s="146" t="s">
        <v>529</v>
      </c>
      <c r="I897" s="146" t="s">
        <v>1249</v>
      </c>
      <c r="J897" s="86">
        <v>958.6</v>
      </c>
      <c r="K897" s="109">
        <v>5</v>
      </c>
      <c r="L897" s="75"/>
      <c r="M897" s="107">
        <f t="shared" si="53"/>
        <v>0</v>
      </c>
      <c r="N897" s="108"/>
      <c r="O897" s="129">
        <v>2802001141908</v>
      </c>
      <c r="P897" s="155"/>
      <c r="Q897" s="155" t="s">
        <v>694</v>
      </c>
      <c r="R897" s="18" t="s">
        <v>426</v>
      </c>
      <c r="S897" s="18"/>
      <c r="T897" s="2"/>
      <c r="U897" s="19"/>
      <c r="V897" s="12"/>
      <c r="Z897" s="185"/>
    </row>
    <row r="898" spans="1:26" ht="75.95" customHeight="1">
      <c r="A898" s="126">
        <v>882</v>
      </c>
      <c r="B898" s="137" t="str">
        <f t="shared" si="52"/>
        <v>фото</v>
      </c>
      <c r="C898" s="1"/>
      <c r="D898" s="82">
        <v>11350</v>
      </c>
      <c r="E898" s="83" t="s">
        <v>426</v>
      </c>
      <c r="F898" s="84" t="s">
        <v>800</v>
      </c>
      <c r="G898" s="85" t="s">
        <v>802</v>
      </c>
      <c r="H898" s="146" t="s">
        <v>3197</v>
      </c>
      <c r="I898" s="146" t="s">
        <v>1249</v>
      </c>
      <c r="J898" s="86">
        <v>1268.7</v>
      </c>
      <c r="K898" s="109">
        <v>1</v>
      </c>
      <c r="L898" s="75"/>
      <c r="M898" s="107">
        <f t="shared" si="53"/>
        <v>0</v>
      </c>
      <c r="N898" s="108" t="s">
        <v>944</v>
      </c>
      <c r="O898" s="129">
        <v>2802001113509</v>
      </c>
      <c r="P898" s="155"/>
      <c r="Q898" s="155" t="s">
        <v>694</v>
      </c>
      <c r="R898" s="18" t="s">
        <v>426</v>
      </c>
      <c r="S898" s="18"/>
      <c r="T898" s="2"/>
      <c r="U898" s="19"/>
      <c r="V898" s="12"/>
      <c r="Z898" s="185"/>
    </row>
    <row r="899" spans="1:26" ht="70.7" customHeight="1">
      <c r="A899" s="126">
        <v>883</v>
      </c>
      <c r="B899" s="137" t="str">
        <f t="shared" si="52"/>
        <v>фото</v>
      </c>
      <c r="C899" s="1"/>
      <c r="D899" s="82">
        <v>16008</v>
      </c>
      <c r="E899" s="83" t="s">
        <v>3198</v>
      </c>
      <c r="F899" s="84" t="s">
        <v>800</v>
      </c>
      <c r="G899" s="85" t="s">
        <v>153</v>
      </c>
      <c r="H899" s="146" t="s">
        <v>2124</v>
      </c>
      <c r="I899" s="146" t="s">
        <v>1249</v>
      </c>
      <c r="J899" s="86">
        <v>1022.4</v>
      </c>
      <c r="K899" s="109">
        <v>5</v>
      </c>
      <c r="L899" s="75"/>
      <c r="M899" s="107">
        <f t="shared" si="53"/>
        <v>0</v>
      </c>
      <c r="N899" s="108" t="s">
        <v>944</v>
      </c>
      <c r="O899" s="129">
        <v>2802001175095</v>
      </c>
      <c r="P899" s="155"/>
      <c r="Q899" s="155" t="e">
        <v>#DIV/0!</v>
      </c>
      <c r="R899" s="18" t="s">
        <v>3198</v>
      </c>
      <c r="S899" s="18"/>
      <c r="T899" s="2"/>
      <c r="U899" s="19"/>
      <c r="V899" s="12"/>
      <c r="Z899" s="185"/>
    </row>
    <row r="900" spans="1:26" ht="72.400000000000006" customHeight="1">
      <c r="A900" s="126">
        <v>884</v>
      </c>
      <c r="B900" s="137" t="str">
        <f t="shared" si="52"/>
        <v>фото</v>
      </c>
      <c r="C900" s="1"/>
      <c r="D900" s="82">
        <v>6190</v>
      </c>
      <c r="E900" s="83" t="s">
        <v>427</v>
      </c>
      <c r="F900" s="84" t="s">
        <v>803</v>
      </c>
      <c r="G900" s="85" t="s">
        <v>804</v>
      </c>
      <c r="H900" s="146" t="s">
        <v>416</v>
      </c>
      <c r="I900" s="146" t="s">
        <v>1249</v>
      </c>
      <c r="J900" s="86">
        <v>339.4</v>
      </c>
      <c r="K900" s="109">
        <v>5</v>
      </c>
      <c r="L900" s="75"/>
      <c r="M900" s="107">
        <f t="shared" si="53"/>
        <v>0</v>
      </c>
      <c r="N900" s="108"/>
      <c r="O900" s="129">
        <v>2802001061909</v>
      </c>
      <c r="P900" s="155"/>
      <c r="Q900" s="155" t="s">
        <v>694</v>
      </c>
      <c r="R900" s="18" t="s">
        <v>427</v>
      </c>
      <c r="S900" s="18"/>
      <c r="T900" s="2"/>
      <c r="U900" s="19"/>
      <c r="V900" s="12"/>
      <c r="Z900" s="185"/>
    </row>
    <row r="901" spans="1:26" ht="72.400000000000006" customHeight="1">
      <c r="A901" s="126">
        <v>885</v>
      </c>
      <c r="B901" s="137" t="str">
        <f t="shared" si="52"/>
        <v>фото</v>
      </c>
      <c r="C901" s="1"/>
      <c r="D901" s="82">
        <v>5032</v>
      </c>
      <c r="E901" s="83" t="s">
        <v>427</v>
      </c>
      <c r="F901" s="84" t="s">
        <v>803</v>
      </c>
      <c r="G901" s="85" t="s">
        <v>804</v>
      </c>
      <c r="H901" s="146" t="s">
        <v>2413</v>
      </c>
      <c r="I901" s="146" t="s">
        <v>1249</v>
      </c>
      <c r="J901" s="86">
        <v>815.1</v>
      </c>
      <c r="K901" s="109">
        <v>5</v>
      </c>
      <c r="L901" s="75"/>
      <c r="M901" s="107">
        <f t="shared" si="53"/>
        <v>0</v>
      </c>
      <c r="N901" s="108"/>
      <c r="O901" s="129">
        <v>2802001050323</v>
      </c>
      <c r="P901" s="155"/>
      <c r="Q901" s="155" t="s">
        <v>694</v>
      </c>
      <c r="R901" s="18" t="s">
        <v>427</v>
      </c>
      <c r="S901" s="18"/>
      <c r="T901" s="2"/>
      <c r="U901" s="19"/>
      <c r="V901" s="12"/>
      <c r="Z901" s="185"/>
    </row>
    <row r="902" spans="1:26" ht="72.400000000000006" customHeight="1">
      <c r="A902" s="126">
        <v>886</v>
      </c>
      <c r="B902" s="137" t="str">
        <f t="shared" si="52"/>
        <v>фото</v>
      </c>
      <c r="C902" s="1"/>
      <c r="D902" s="82">
        <v>14297</v>
      </c>
      <c r="E902" s="83" t="s">
        <v>427</v>
      </c>
      <c r="F902" s="84" t="s">
        <v>803</v>
      </c>
      <c r="G902" s="85" t="s">
        <v>804</v>
      </c>
      <c r="H902" s="146" t="s">
        <v>3199</v>
      </c>
      <c r="I902" s="146" t="s">
        <v>1249</v>
      </c>
      <c r="J902" s="86">
        <v>1017.8</v>
      </c>
      <c r="K902" s="109">
        <v>5</v>
      </c>
      <c r="L902" s="75"/>
      <c r="M902" s="107">
        <f t="shared" si="53"/>
        <v>0</v>
      </c>
      <c r="N902" s="108"/>
      <c r="O902" s="129">
        <v>2802001142974</v>
      </c>
      <c r="P902" s="155"/>
      <c r="Q902" s="155" t="s">
        <v>694</v>
      </c>
      <c r="R902" s="18" t="s">
        <v>427</v>
      </c>
      <c r="S902" s="18"/>
      <c r="T902" s="2"/>
      <c r="U902" s="19"/>
      <c r="V902" s="12"/>
      <c r="Z902" s="185"/>
    </row>
    <row r="903" spans="1:26" ht="75" customHeight="1">
      <c r="A903" s="126">
        <v>887</v>
      </c>
      <c r="B903" s="137" t="str">
        <f t="shared" si="52"/>
        <v>фото</v>
      </c>
      <c r="C903" s="1"/>
      <c r="D903" s="82">
        <v>14414</v>
      </c>
      <c r="E903" s="83" t="s">
        <v>1094</v>
      </c>
      <c r="F903" s="84" t="s">
        <v>803</v>
      </c>
      <c r="G903" s="85" t="s">
        <v>1095</v>
      </c>
      <c r="H903" s="146" t="s">
        <v>415</v>
      </c>
      <c r="I903" s="146" t="s">
        <v>1249</v>
      </c>
      <c r="J903" s="86">
        <v>357.3</v>
      </c>
      <c r="K903" s="109">
        <v>5</v>
      </c>
      <c r="L903" s="75"/>
      <c r="M903" s="107">
        <f t="shared" si="53"/>
        <v>0</v>
      </c>
      <c r="N903" s="108"/>
      <c r="O903" s="129">
        <v>2802001144145</v>
      </c>
      <c r="P903" s="155"/>
      <c r="Q903" s="155" t="s">
        <v>694</v>
      </c>
      <c r="R903" s="18" t="s">
        <v>1094</v>
      </c>
      <c r="S903" s="18"/>
      <c r="T903" s="2"/>
      <c r="U903" s="19"/>
      <c r="V903" s="12"/>
      <c r="Z903" s="185"/>
    </row>
    <row r="904" spans="1:26" ht="61.15" customHeight="1">
      <c r="A904" s="126">
        <v>888</v>
      </c>
      <c r="B904" s="137" t="str">
        <f t="shared" si="52"/>
        <v>фото</v>
      </c>
      <c r="C904" s="1"/>
      <c r="D904" s="82">
        <v>6191</v>
      </c>
      <c r="E904" s="83" t="s">
        <v>428</v>
      </c>
      <c r="F904" s="84" t="s">
        <v>803</v>
      </c>
      <c r="G904" s="85" t="s">
        <v>171</v>
      </c>
      <c r="H904" s="146" t="s">
        <v>416</v>
      </c>
      <c r="I904" s="146" t="s">
        <v>1249</v>
      </c>
      <c r="J904" s="86">
        <v>339.4</v>
      </c>
      <c r="K904" s="109">
        <v>5</v>
      </c>
      <c r="L904" s="75"/>
      <c r="M904" s="107">
        <f t="shared" si="53"/>
        <v>0</v>
      </c>
      <c r="N904" s="108"/>
      <c r="O904" s="129">
        <v>2802001061916</v>
      </c>
      <c r="P904" s="155"/>
      <c r="Q904" s="155" t="s">
        <v>694</v>
      </c>
      <c r="R904" s="18" t="s">
        <v>428</v>
      </c>
      <c r="S904" s="18"/>
      <c r="T904" s="2"/>
      <c r="U904" s="19"/>
      <c r="V904" s="12"/>
      <c r="Z904" s="185"/>
    </row>
    <row r="905" spans="1:26" ht="50.45" customHeight="1">
      <c r="A905" s="126">
        <v>889</v>
      </c>
      <c r="B905" s="137" t="str">
        <f t="shared" si="52"/>
        <v>фото</v>
      </c>
      <c r="C905" s="1"/>
      <c r="D905" s="82">
        <v>6192</v>
      </c>
      <c r="E905" s="83" t="s">
        <v>3200</v>
      </c>
      <c r="F905" s="84" t="s">
        <v>803</v>
      </c>
      <c r="G905" s="85" t="s">
        <v>3201</v>
      </c>
      <c r="H905" s="146" t="s">
        <v>415</v>
      </c>
      <c r="I905" s="146" t="s">
        <v>1249</v>
      </c>
      <c r="J905" s="86">
        <v>357.3</v>
      </c>
      <c r="K905" s="109">
        <v>5</v>
      </c>
      <c r="L905" s="75"/>
      <c r="M905" s="107">
        <f t="shared" si="53"/>
        <v>0</v>
      </c>
      <c r="N905" s="108"/>
      <c r="O905" s="129">
        <v>2802001061923</v>
      </c>
      <c r="P905" s="155"/>
      <c r="Q905" s="155" t="s">
        <v>2453</v>
      </c>
      <c r="R905" s="18" t="s">
        <v>3200</v>
      </c>
      <c r="S905" s="18"/>
      <c r="T905" s="2"/>
      <c r="U905" s="19"/>
      <c r="V905" s="12"/>
      <c r="Z905" s="185"/>
    </row>
    <row r="906" spans="1:26" ht="73.150000000000006" customHeight="1">
      <c r="A906" s="126">
        <v>890</v>
      </c>
      <c r="B906" s="137" t="str">
        <f t="shared" si="52"/>
        <v>фото</v>
      </c>
      <c r="C906" s="1"/>
      <c r="D906" s="82">
        <v>6193</v>
      </c>
      <c r="E906" s="83" t="s">
        <v>429</v>
      </c>
      <c r="F906" s="84" t="s">
        <v>803</v>
      </c>
      <c r="G906" s="85" t="s">
        <v>805</v>
      </c>
      <c r="H906" s="146" t="s">
        <v>416</v>
      </c>
      <c r="I906" s="146" t="s">
        <v>1249</v>
      </c>
      <c r="J906" s="86">
        <v>354.8</v>
      </c>
      <c r="K906" s="109">
        <v>5</v>
      </c>
      <c r="L906" s="75"/>
      <c r="M906" s="107">
        <f t="shared" si="53"/>
        <v>0</v>
      </c>
      <c r="N906" s="108"/>
      <c r="O906" s="129">
        <v>2802001061930</v>
      </c>
      <c r="P906" s="155"/>
      <c r="Q906" s="155" t="s">
        <v>694</v>
      </c>
      <c r="R906" s="18" t="s">
        <v>429</v>
      </c>
      <c r="S906" s="18"/>
      <c r="T906" s="2"/>
      <c r="U906" s="19"/>
      <c r="V906" s="12"/>
      <c r="Z906" s="185"/>
    </row>
    <row r="907" spans="1:26" ht="76.7" customHeight="1">
      <c r="A907" s="126">
        <v>891</v>
      </c>
      <c r="B907" s="137" t="str">
        <f t="shared" si="52"/>
        <v>фото</v>
      </c>
      <c r="C907" s="1"/>
      <c r="D907" s="82">
        <v>6194</v>
      </c>
      <c r="E907" s="83" t="s">
        <v>2044</v>
      </c>
      <c r="F907" s="84" t="s">
        <v>803</v>
      </c>
      <c r="G907" s="85" t="s">
        <v>2045</v>
      </c>
      <c r="H907" s="146" t="s">
        <v>416</v>
      </c>
      <c r="I907" s="146" t="s">
        <v>1249</v>
      </c>
      <c r="J907" s="86">
        <v>362.5</v>
      </c>
      <c r="K907" s="109">
        <v>5</v>
      </c>
      <c r="L907" s="75"/>
      <c r="M907" s="107">
        <f t="shared" si="53"/>
        <v>0</v>
      </c>
      <c r="N907" s="108"/>
      <c r="O907" s="129">
        <v>2802001061947</v>
      </c>
      <c r="P907" s="155"/>
      <c r="Q907" s="155" t="s">
        <v>694</v>
      </c>
      <c r="R907" s="18" t="s">
        <v>2044</v>
      </c>
      <c r="S907" s="18"/>
      <c r="T907" s="2"/>
      <c r="U907" s="19"/>
      <c r="V907" s="12"/>
      <c r="Z907" s="185"/>
    </row>
    <row r="908" spans="1:26" ht="76.7" customHeight="1">
      <c r="A908" s="126">
        <v>892</v>
      </c>
      <c r="B908" s="137" t="str">
        <f t="shared" si="52"/>
        <v>фото</v>
      </c>
      <c r="C908" s="1"/>
      <c r="D908" s="82">
        <v>14191</v>
      </c>
      <c r="E908" s="83" t="s">
        <v>2044</v>
      </c>
      <c r="F908" s="84" t="s">
        <v>803</v>
      </c>
      <c r="G908" s="85" t="s">
        <v>2045</v>
      </c>
      <c r="H908" s="146" t="s">
        <v>529</v>
      </c>
      <c r="I908" s="146" t="s">
        <v>1249</v>
      </c>
      <c r="J908" s="86">
        <v>958.6</v>
      </c>
      <c r="K908" s="109">
        <v>5</v>
      </c>
      <c r="L908" s="75"/>
      <c r="M908" s="107">
        <f t="shared" si="53"/>
        <v>0</v>
      </c>
      <c r="N908" s="108"/>
      <c r="O908" s="129">
        <v>2802001141915</v>
      </c>
      <c r="P908" s="155"/>
      <c r="Q908" s="155" t="s">
        <v>694</v>
      </c>
      <c r="R908" s="18" t="s">
        <v>2044</v>
      </c>
      <c r="S908" s="18"/>
      <c r="T908" s="2"/>
      <c r="U908" s="19"/>
      <c r="V908" s="12"/>
      <c r="Z908" s="185"/>
    </row>
    <row r="909" spans="1:26" ht="76.7" customHeight="1">
      <c r="A909" s="126">
        <v>893</v>
      </c>
      <c r="B909" s="137" t="str">
        <f t="shared" si="52"/>
        <v>фото</v>
      </c>
      <c r="C909" s="1"/>
      <c r="D909" s="82">
        <v>16546</v>
      </c>
      <c r="E909" s="83" t="s">
        <v>2044</v>
      </c>
      <c r="F909" s="84" t="s">
        <v>803</v>
      </c>
      <c r="G909" s="85" t="s">
        <v>2045</v>
      </c>
      <c r="H909" s="146" t="s">
        <v>3197</v>
      </c>
      <c r="I909" s="146" t="s">
        <v>1249</v>
      </c>
      <c r="J909" s="86">
        <v>1150.5999999999999</v>
      </c>
      <c r="K909" s="109">
        <v>1</v>
      </c>
      <c r="L909" s="75"/>
      <c r="M909" s="107">
        <f t="shared" si="53"/>
        <v>0</v>
      </c>
      <c r="N909" s="108" t="s">
        <v>944</v>
      </c>
      <c r="O909" s="129">
        <v>2802001165461</v>
      </c>
      <c r="P909" s="155"/>
      <c r="Q909" s="155" t="s">
        <v>694</v>
      </c>
      <c r="R909" s="18" t="s">
        <v>2044</v>
      </c>
      <c r="S909" s="18"/>
      <c r="T909" s="2"/>
      <c r="U909" s="19"/>
      <c r="V909" s="12"/>
      <c r="Z909" s="185"/>
    </row>
    <row r="910" spans="1:26" ht="46.7" customHeight="1">
      <c r="A910" s="126">
        <v>894</v>
      </c>
      <c r="B910" s="137" t="str">
        <f t="shared" si="52"/>
        <v>фото</v>
      </c>
      <c r="C910" s="1"/>
      <c r="D910" s="82">
        <v>6199</v>
      </c>
      <c r="E910" s="83" t="s">
        <v>430</v>
      </c>
      <c r="F910" s="84" t="s">
        <v>803</v>
      </c>
      <c r="G910" s="85" t="s">
        <v>146</v>
      </c>
      <c r="H910" s="146" t="s">
        <v>416</v>
      </c>
      <c r="I910" s="146" t="s">
        <v>1249</v>
      </c>
      <c r="J910" s="86">
        <v>324</v>
      </c>
      <c r="K910" s="109">
        <v>5</v>
      </c>
      <c r="L910" s="75"/>
      <c r="M910" s="107">
        <f t="shared" si="53"/>
        <v>0</v>
      </c>
      <c r="N910" s="108"/>
      <c r="O910" s="129">
        <v>2802001061992</v>
      </c>
      <c r="P910" s="155"/>
      <c r="Q910" s="155" t="s">
        <v>694</v>
      </c>
      <c r="R910" s="18" t="s">
        <v>430</v>
      </c>
      <c r="S910" s="18"/>
      <c r="T910" s="2"/>
      <c r="U910" s="19"/>
      <c r="V910" s="12"/>
      <c r="Z910" s="185"/>
    </row>
    <row r="911" spans="1:26" ht="46.7" customHeight="1">
      <c r="A911" s="126">
        <v>895</v>
      </c>
      <c r="B911" s="137" t="str">
        <f t="shared" si="52"/>
        <v>фото</v>
      </c>
      <c r="C911" s="1"/>
      <c r="D911" s="82">
        <v>14415</v>
      </c>
      <c r="E911" s="83" t="s">
        <v>430</v>
      </c>
      <c r="F911" s="84" t="s">
        <v>803</v>
      </c>
      <c r="G911" s="85" t="s">
        <v>146</v>
      </c>
      <c r="H911" s="146" t="s">
        <v>529</v>
      </c>
      <c r="I911" s="146" t="s">
        <v>1249</v>
      </c>
      <c r="J911" s="86">
        <v>958.6</v>
      </c>
      <c r="K911" s="109">
        <v>5</v>
      </c>
      <c r="L911" s="75"/>
      <c r="M911" s="107">
        <f t="shared" si="53"/>
        <v>0</v>
      </c>
      <c r="N911" s="108"/>
      <c r="O911" s="129">
        <v>2802001144152</v>
      </c>
      <c r="P911" s="155"/>
      <c r="Q911" s="155" t="s">
        <v>694</v>
      </c>
      <c r="R911" s="18" t="s">
        <v>430</v>
      </c>
      <c r="S911" s="18"/>
      <c r="T911" s="2"/>
      <c r="U911" s="19"/>
      <c r="V911" s="12"/>
      <c r="Z911" s="185"/>
    </row>
    <row r="912" spans="1:26" ht="73.150000000000006" customHeight="1">
      <c r="A912" s="126">
        <v>896</v>
      </c>
      <c r="B912" s="137" t="str">
        <f t="shared" si="52"/>
        <v>фото</v>
      </c>
      <c r="C912" s="1"/>
      <c r="D912" s="82">
        <v>6206</v>
      </c>
      <c r="E912" s="83" t="s">
        <v>431</v>
      </c>
      <c r="F912" s="84" t="s">
        <v>803</v>
      </c>
      <c r="G912" s="85" t="s">
        <v>806</v>
      </c>
      <c r="H912" s="146" t="s">
        <v>416</v>
      </c>
      <c r="I912" s="146" t="s">
        <v>1249</v>
      </c>
      <c r="J912" s="86">
        <v>324</v>
      </c>
      <c r="K912" s="109">
        <v>5</v>
      </c>
      <c r="L912" s="75"/>
      <c r="M912" s="107">
        <f t="shared" si="53"/>
        <v>0</v>
      </c>
      <c r="N912" s="108"/>
      <c r="O912" s="129">
        <v>2802001062067</v>
      </c>
      <c r="P912" s="155"/>
      <c r="Q912" s="155" t="s">
        <v>694</v>
      </c>
      <c r="R912" s="18" t="s">
        <v>431</v>
      </c>
      <c r="S912" s="18"/>
      <c r="T912" s="2"/>
      <c r="U912" s="19"/>
      <c r="V912" s="12"/>
      <c r="Z912" s="185"/>
    </row>
    <row r="913" spans="1:26" ht="73.150000000000006" customHeight="1">
      <c r="A913" s="126">
        <v>897</v>
      </c>
      <c r="B913" s="137" t="str">
        <f t="shared" si="52"/>
        <v>фото</v>
      </c>
      <c r="C913" s="1"/>
      <c r="D913" s="82">
        <v>12828</v>
      </c>
      <c r="E913" s="83" t="s">
        <v>431</v>
      </c>
      <c r="F913" s="84" t="s">
        <v>803</v>
      </c>
      <c r="G913" s="85" t="s">
        <v>806</v>
      </c>
      <c r="H913" s="146" t="s">
        <v>529</v>
      </c>
      <c r="I913" s="146" t="s">
        <v>1249</v>
      </c>
      <c r="J913" s="86">
        <v>881.7</v>
      </c>
      <c r="K913" s="109">
        <v>5</v>
      </c>
      <c r="L913" s="75"/>
      <c r="M913" s="107">
        <f t="shared" si="53"/>
        <v>0</v>
      </c>
      <c r="N913" s="108"/>
      <c r="O913" s="129">
        <v>2802001128282</v>
      </c>
      <c r="P913" s="155"/>
      <c r="Q913" s="155"/>
      <c r="R913" s="18" t="s">
        <v>431</v>
      </c>
      <c r="S913" s="18"/>
      <c r="T913" s="2"/>
      <c r="U913" s="19"/>
      <c r="V913" s="12"/>
      <c r="Z913" s="185"/>
    </row>
    <row r="914" spans="1:26" ht="80.099999999999994" customHeight="1">
      <c r="A914" s="126">
        <v>898</v>
      </c>
      <c r="B914" s="137" t="str">
        <f t="shared" si="52"/>
        <v>фото</v>
      </c>
      <c r="C914" s="1"/>
      <c r="D914" s="82">
        <v>14417</v>
      </c>
      <c r="E914" s="83" t="s">
        <v>1096</v>
      </c>
      <c r="F914" s="84" t="s">
        <v>803</v>
      </c>
      <c r="G914" s="85" t="s">
        <v>1097</v>
      </c>
      <c r="H914" s="146" t="s">
        <v>415</v>
      </c>
      <c r="I914" s="146" t="s">
        <v>1249</v>
      </c>
      <c r="J914" s="86">
        <v>357.3</v>
      </c>
      <c r="K914" s="109">
        <v>5</v>
      </c>
      <c r="L914" s="75"/>
      <c r="M914" s="107">
        <f t="shared" si="53"/>
        <v>0</v>
      </c>
      <c r="N914" s="108"/>
      <c r="O914" s="129">
        <v>2802001144176</v>
      </c>
      <c r="P914" s="155"/>
      <c r="Q914" s="155" t="s">
        <v>2453</v>
      </c>
      <c r="R914" s="18" t="s">
        <v>1096</v>
      </c>
      <c r="S914" s="18"/>
      <c r="T914" s="2"/>
      <c r="U914" s="19"/>
      <c r="V914" s="12"/>
      <c r="Z914" s="185"/>
    </row>
    <row r="915" spans="1:26" ht="97.5" customHeight="1">
      <c r="A915" s="126">
        <v>899</v>
      </c>
      <c r="B915" s="137" t="str">
        <f t="shared" si="52"/>
        <v>фото</v>
      </c>
      <c r="C915" s="1"/>
      <c r="D915" s="82">
        <v>6564</v>
      </c>
      <c r="E915" s="83" t="s">
        <v>579</v>
      </c>
      <c r="F915" s="84" t="s">
        <v>803</v>
      </c>
      <c r="G915" s="85" t="s">
        <v>807</v>
      </c>
      <c r="H915" s="146" t="s">
        <v>416</v>
      </c>
      <c r="I915" s="146" t="s">
        <v>1249</v>
      </c>
      <c r="J915" s="86">
        <v>324</v>
      </c>
      <c r="K915" s="109">
        <v>5</v>
      </c>
      <c r="L915" s="75"/>
      <c r="M915" s="107">
        <f t="shared" si="53"/>
        <v>0</v>
      </c>
      <c r="N915" s="108"/>
      <c r="O915" s="129">
        <v>2802001065648</v>
      </c>
      <c r="P915" s="155"/>
      <c r="Q915" s="155" t="s">
        <v>694</v>
      </c>
      <c r="R915" s="18" t="s">
        <v>579</v>
      </c>
      <c r="S915" s="18"/>
      <c r="T915" s="2"/>
      <c r="U915" s="19"/>
      <c r="V915" s="12"/>
      <c r="Z915" s="185"/>
    </row>
    <row r="916" spans="1:26" ht="46.9" customHeight="1">
      <c r="A916" s="126">
        <v>900</v>
      </c>
      <c r="B916" s="137" t="str">
        <f t="shared" si="52"/>
        <v>фото</v>
      </c>
      <c r="C916" s="1"/>
      <c r="D916" s="82">
        <v>5607</v>
      </c>
      <c r="E916" s="83" t="s">
        <v>1098</v>
      </c>
      <c r="F916" s="84" t="s">
        <v>808</v>
      </c>
      <c r="G916" s="85" t="s">
        <v>1099</v>
      </c>
      <c r="H916" s="146" t="s">
        <v>416</v>
      </c>
      <c r="I916" s="146" t="s">
        <v>1249</v>
      </c>
      <c r="J916" s="86">
        <v>388.1</v>
      </c>
      <c r="K916" s="109">
        <v>5</v>
      </c>
      <c r="L916" s="75"/>
      <c r="M916" s="107">
        <f t="shared" si="53"/>
        <v>0</v>
      </c>
      <c r="N916" s="108"/>
      <c r="O916" s="129">
        <v>2802001056073</v>
      </c>
      <c r="P916" s="155"/>
      <c r="Q916" s="155" t="s">
        <v>694</v>
      </c>
      <c r="R916" s="18" t="s">
        <v>1098</v>
      </c>
      <c r="S916" s="18"/>
      <c r="T916" s="2"/>
      <c r="U916" s="19"/>
      <c r="V916" s="12"/>
      <c r="Z916" s="185"/>
    </row>
    <row r="917" spans="1:26" ht="53.85" customHeight="1">
      <c r="A917" s="126">
        <v>901</v>
      </c>
      <c r="B917" s="137" t="str">
        <f t="shared" si="52"/>
        <v>фото</v>
      </c>
      <c r="C917" s="1"/>
      <c r="D917" s="82">
        <v>9277</v>
      </c>
      <c r="E917" s="83" t="s">
        <v>530</v>
      </c>
      <c r="F917" s="84" t="s">
        <v>808</v>
      </c>
      <c r="G917" s="85" t="s">
        <v>809</v>
      </c>
      <c r="H917" s="146" t="s">
        <v>416</v>
      </c>
      <c r="I917" s="146" t="s">
        <v>1249</v>
      </c>
      <c r="J917" s="86">
        <v>354.8</v>
      </c>
      <c r="K917" s="109">
        <v>5</v>
      </c>
      <c r="L917" s="75"/>
      <c r="M917" s="107">
        <f t="shared" si="53"/>
        <v>0</v>
      </c>
      <c r="N917" s="108"/>
      <c r="O917" s="129">
        <v>2802001092774</v>
      </c>
      <c r="P917" s="155"/>
      <c r="Q917" s="155" t="s">
        <v>694</v>
      </c>
      <c r="R917" s="18" t="s">
        <v>530</v>
      </c>
      <c r="S917" s="18"/>
      <c r="T917" s="2"/>
      <c r="U917" s="19"/>
      <c r="V917" s="12"/>
      <c r="Z917" s="185"/>
    </row>
    <row r="918" spans="1:26" ht="58.9" customHeight="1">
      <c r="A918" s="126">
        <v>902</v>
      </c>
      <c r="B918" s="137" t="str">
        <f t="shared" si="52"/>
        <v>фото</v>
      </c>
      <c r="C918" s="1"/>
      <c r="D918" s="82">
        <v>12877</v>
      </c>
      <c r="E918" s="83" t="s">
        <v>2414</v>
      </c>
      <c r="F918" s="84" t="s">
        <v>808</v>
      </c>
      <c r="G918" s="85" t="s">
        <v>2415</v>
      </c>
      <c r="H918" s="146" t="s">
        <v>416</v>
      </c>
      <c r="I918" s="146" t="s">
        <v>1249</v>
      </c>
      <c r="J918" s="86">
        <v>406.1</v>
      </c>
      <c r="K918" s="109">
        <v>5</v>
      </c>
      <c r="L918" s="75"/>
      <c r="M918" s="107">
        <f t="shared" si="53"/>
        <v>0</v>
      </c>
      <c r="N918" s="108"/>
      <c r="O918" s="129">
        <v>2802001128770</v>
      </c>
      <c r="P918" s="155"/>
      <c r="Q918" s="155" t="s">
        <v>694</v>
      </c>
      <c r="R918" s="18" t="s">
        <v>2414</v>
      </c>
      <c r="S918" s="18"/>
      <c r="T918" s="2"/>
      <c r="U918" s="19"/>
      <c r="V918" s="12"/>
      <c r="Z918" s="185"/>
    </row>
    <row r="919" spans="1:26" ht="60.95" customHeight="1">
      <c r="A919" s="126">
        <v>903</v>
      </c>
      <c r="B919" s="137" t="str">
        <f t="shared" si="52"/>
        <v>фото</v>
      </c>
      <c r="C919" s="1"/>
      <c r="D919" s="82">
        <v>6223</v>
      </c>
      <c r="E919" s="83" t="s">
        <v>432</v>
      </c>
      <c r="F919" s="84" t="s">
        <v>810</v>
      </c>
      <c r="G919" s="85" t="s">
        <v>811</v>
      </c>
      <c r="H919" s="146" t="s">
        <v>416</v>
      </c>
      <c r="I919" s="146" t="s">
        <v>1249</v>
      </c>
      <c r="J919" s="86">
        <v>329.1</v>
      </c>
      <c r="K919" s="109">
        <v>5</v>
      </c>
      <c r="L919" s="75"/>
      <c r="M919" s="107">
        <f t="shared" si="53"/>
        <v>0</v>
      </c>
      <c r="N919" s="108"/>
      <c r="O919" s="129">
        <v>2802001062234</v>
      </c>
      <c r="P919" s="155"/>
      <c r="Q919" s="155" t="s">
        <v>694</v>
      </c>
      <c r="R919" s="18" t="s">
        <v>432</v>
      </c>
      <c r="S919" s="18"/>
      <c r="T919" s="2"/>
      <c r="U919" s="19"/>
      <c r="V919" s="12"/>
      <c r="Z919" s="185"/>
    </row>
    <row r="920" spans="1:26" ht="60.95" customHeight="1">
      <c r="A920" s="126">
        <v>904</v>
      </c>
      <c r="B920" s="137" t="str">
        <f t="shared" si="52"/>
        <v>фото</v>
      </c>
      <c r="C920" s="1"/>
      <c r="D920" s="82">
        <v>12831</v>
      </c>
      <c r="E920" s="83" t="s">
        <v>432</v>
      </c>
      <c r="F920" s="84" t="s">
        <v>810</v>
      </c>
      <c r="G920" s="85" t="s">
        <v>811</v>
      </c>
      <c r="H920" s="146" t="s">
        <v>529</v>
      </c>
      <c r="I920" s="146" t="s">
        <v>1249</v>
      </c>
      <c r="J920" s="86">
        <v>958.6</v>
      </c>
      <c r="K920" s="109">
        <v>5</v>
      </c>
      <c r="L920" s="75"/>
      <c r="M920" s="107">
        <f t="shared" si="53"/>
        <v>0</v>
      </c>
      <c r="N920" s="108"/>
      <c r="O920" s="129">
        <v>2802001128312</v>
      </c>
      <c r="P920" s="155"/>
      <c r="Q920" s="155" t="s">
        <v>694</v>
      </c>
      <c r="R920" s="18" t="s">
        <v>432</v>
      </c>
      <c r="S920" s="18"/>
      <c r="T920" s="2"/>
      <c r="U920" s="19"/>
      <c r="V920" s="12"/>
      <c r="Z920" s="185"/>
    </row>
    <row r="921" spans="1:26" ht="57.6" customHeight="1">
      <c r="A921" s="126">
        <v>905</v>
      </c>
      <c r="B921" s="137" t="str">
        <f t="shared" si="52"/>
        <v>фото</v>
      </c>
      <c r="C921" s="1"/>
      <c r="D921" s="82">
        <v>11305</v>
      </c>
      <c r="E921" s="83" t="s">
        <v>1751</v>
      </c>
      <c r="F921" s="84" t="s">
        <v>810</v>
      </c>
      <c r="G921" s="85" t="s">
        <v>1752</v>
      </c>
      <c r="H921" s="146" t="s">
        <v>416</v>
      </c>
      <c r="I921" s="146" t="s">
        <v>1249</v>
      </c>
      <c r="J921" s="86">
        <v>357.3</v>
      </c>
      <c r="K921" s="109">
        <v>5</v>
      </c>
      <c r="L921" s="75"/>
      <c r="M921" s="107">
        <f t="shared" si="53"/>
        <v>0</v>
      </c>
      <c r="N921" s="108"/>
      <c r="O921" s="129">
        <v>2802001113059</v>
      </c>
      <c r="P921" s="155"/>
      <c r="Q921" s="155" t="s">
        <v>694</v>
      </c>
      <c r="R921" s="18" t="s">
        <v>1751</v>
      </c>
      <c r="S921" s="18"/>
      <c r="T921" s="2"/>
      <c r="U921" s="19"/>
      <c r="V921" s="12"/>
      <c r="Z921" s="185"/>
    </row>
    <row r="922" spans="1:26" ht="80.099999999999994" customHeight="1">
      <c r="A922" s="126">
        <v>906</v>
      </c>
      <c r="B922" s="137" t="str">
        <f t="shared" si="52"/>
        <v>фото</v>
      </c>
      <c r="C922" s="1"/>
      <c r="D922" s="82">
        <v>6227</v>
      </c>
      <c r="E922" s="83" t="s">
        <v>433</v>
      </c>
      <c r="F922" s="84" t="s">
        <v>810</v>
      </c>
      <c r="G922" s="85" t="s">
        <v>812</v>
      </c>
      <c r="H922" s="146" t="s">
        <v>416</v>
      </c>
      <c r="I922" s="146" t="s">
        <v>1249</v>
      </c>
      <c r="J922" s="86">
        <v>341.9</v>
      </c>
      <c r="K922" s="109">
        <v>5</v>
      </c>
      <c r="L922" s="75"/>
      <c r="M922" s="107">
        <f t="shared" si="53"/>
        <v>0</v>
      </c>
      <c r="N922" s="108"/>
      <c r="O922" s="129">
        <v>2802001062272</v>
      </c>
      <c r="P922" s="155"/>
      <c r="Q922" s="155" t="s">
        <v>694</v>
      </c>
      <c r="R922" s="18" t="s">
        <v>433</v>
      </c>
      <c r="S922" s="18"/>
      <c r="T922" s="2"/>
      <c r="U922" s="19"/>
      <c r="V922" s="12"/>
      <c r="Z922" s="185"/>
    </row>
    <row r="923" spans="1:26" ht="80.099999999999994" customHeight="1">
      <c r="A923" s="126">
        <v>907</v>
      </c>
      <c r="B923" s="137" t="str">
        <f t="shared" si="52"/>
        <v>фото</v>
      </c>
      <c r="C923" s="1"/>
      <c r="D923" s="82">
        <v>7330</v>
      </c>
      <c r="E923" s="83" t="s">
        <v>433</v>
      </c>
      <c r="F923" s="84" t="s">
        <v>810</v>
      </c>
      <c r="G923" s="85" t="s">
        <v>812</v>
      </c>
      <c r="H923" s="146" t="s">
        <v>2446</v>
      </c>
      <c r="I923" s="146" t="s">
        <v>1249</v>
      </c>
      <c r="J923" s="86">
        <v>718.1</v>
      </c>
      <c r="K923" s="109">
        <v>5</v>
      </c>
      <c r="L923" s="75"/>
      <c r="M923" s="107">
        <f t="shared" si="53"/>
        <v>0</v>
      </c>
      <c r="N923" s="108"/>
      <c r="O923" s="129">
        <v>2802001073308</v>
      </c>
      <c r="P923" s="155"/>
      <c r="Q923" s="155" t="s">
        <v>694</v>
      </c>
      <c r="R923" s="18" t="s">
        <v>433</v>
      </c>
      <c r="S923" s="18"/>
      <c r="T923" s="2"/>
      <c r="U923" s="19"/>
      <c r="V923" s="12"/>
      <c r="Z923" s="185"/>
    </row>
    <row r="924" spans="1:26" ht="46.7" customHeight="1">
      <c r="A924" s="126">
        <v>908</v>
      </c>
      <c r="B924" s="137" t="str">
        <f t="shared" si="52"/>
        <v>фото</v>
      </c>
      <c r="C924" s="1"/>
      <c r="D924" s="82">
        <v>14425</v>
      </c>
      <c r="E924" s="83" t="s">
        <v>768</v>
      </c>
      <c r="F924" s="84" t="s">
        <v>810</v>
      </c>
      <c r="G924" s="85" t="s">
        <v>813</v>
      </c>
      <c r="H924" s="146" t="s">
        <v>415</v>
      </c>
      <c r="I924" s="146" t="s">
        <v>1249</v>
      </c>
      <c r="J924" s="86">
        <v>341.9</v>
      </c>
      <c r="K924" s="109">
        <v>5</v>
      </c>
      <c r="L924" s="75"/>
      <c r="M924" s="107">
        <f t="shared" si="53"/>
        <v>0</v>
      </c>
      <c r="N924" s="108"/>
      <c r="O924" s="129">
        <v>2802001144251</v>
      </c>
      <c r="P924" s="155"/>
      <c r="Q924" s="155" t="s">
        <v>694</v>
      </c>
      <c r="R924" s="18" t="s">
        <v>768</v>
      </c>
      <c r="S924" s="18"/>
      <c r="T924" s="2"/>
      <c r="U924" s="19"/>
      <c r="V924" s="12"/>
      <c r="Z924" s="185"/>
    </row>
    <row r="925" spans="1:26" ht="60.95" customHeight="1">
      <c r="A925" s="126">
        <v>909</v>
      </c>
      <c r="B925" s="137" t="str">
        <f t="shared" si="52"/>
        <v>фото</v>
      </c>
      <c r="C925" s="1"/>
      <c r="D925" s="82">
        <v>6234</v>
      </c>
      <c r="E925" s="83" t="s">
        <v>434</v>
      </c>
      <c r="F925" s="84" t="s">
        <v>810</v>
      </c>
      <c r="G925" s="85" t="s">
        <v>524</v>
      </c>
      <c r="H925" s="146" t="s">
        <v>416</v>
      </c>
      <c r="I925" s="146" t="s">
        <v>1249</v>
      </c>
      <c r="J925" s="86">
        <v>367.5</v>
      </c>
      <c r="K925" s="109">
        <v>5</v>
      </c>
      <c r="L925" s="75"/>
      <c r="M925" s="107">
        <f t="shared" si="53"/>
        <v>0</v>
      </c>
      <c r="N925" s="108"/>
      <c r="O925" s="129">
        <v>2802001062340</v>
      </c>
      <c r="P925" s="155"/>
      <c r="Q925" s="155" t="s">
        <v>694</v>
      </c>
      <c r="R925" s="18" t="s">
        <v>434</v>
      </c>
      <c r="S925" s="18"/>
      <c r="T925" s="2"/>
      <c r="U925" s="19"/>
      <c r="V925" s="12"/>
      <c r="Z925" s="185"/>
    </row>
    <row r="926" spans="1:26" ht="60.95" customHeight="1">
      <c r="A926" s="126">
        <v>910</v>
      </c>
      <c r="B926" s="137" t="str">
        <f t="shared" si="52"/>
        <v>фото</v>
      </c>
      <c r="C926" s="1"/>
      <c r="D926" s="82">
        <v>7331</v>
      </c>
      <c r="E926" s="83" t="s">
        <v>434</v>
      </c>
      <c r="F926" s="84" t="s">
        <v>810</v>
      </c>
      <c r="G926" s="85" t="s">
        <v>524</v>
      </c>
      <c r="H926" s="146" t="s">
        <v>2416</v>
      </c>
      <c r="I926" s="146" t="s">
        <v>1249</v>
      </c>
      <c r="J926" s="86">
        <v>815.1</v>
      </c>
      <c r="K926" s="109">
        <v>5</v>
      </c>
      <c r="L926" s="75"/>
      <c r="M926" s="107">
        <f t="shared" si="53"/>
        <v>0</v>
      </c>
      <c r="N926" s="108"/>
      <c r="O926" s="129">
        <v>2802001073315</v>
      </c>
      <c r="P926" s="155"/>
      <c r="Q926" s="155" t="s">
        <v>694</v>
      </c>
      <c r="R926" s="18" t="s">
        <v>434</v>
      </c>
      <c r="S926" s="18"/>
      <c r="T926" s="2"/>
      <c r="U926" s="19"/>
      <c r="V926" s="12"/>
      <c r="Z926" s="185"/>
    </row>
    <row r="927" spans="1:26" ht="60.95" customHeight="1">
      <c r="A927" s="126">
        <v>911</v>
      </c>
      <c r="B927" s="137" t="str">
        <f t="shared" si="52"/>
        <v>фото</v>
      </c>
      <c r="C927" s="1"/>
      <c r="D927" s="82">
        <v>14373</v>
      </c>
      <c r="E927" s="83" t="s">
        <v>434</v>
      </c>
      <c r="F927" s="84" t="s">
        <v>810</v>
      </c>
      <c r="G927" s="85" t="s">
        <v>524</v>
      </c>
      <c r="H927" s="146" t="s">
        <v>529</v>
      </c>
      <c r="I927" s="146" t="s">
        <v>1249</v>
      </c>
      <c r="J927" s="86">
        <v>958.6</v>
      </c>
      <c r="K927" s="109">
        <v>5</v>
      </c>
      <c r="L927" s="75"/>
      <c r="M927" s="107">
        <f t="shared" si="53"/>
        <v>0</v>
      </c>
      <c r="N927" s="108"/>
      <c r="O927" s="129">
        <v>2802001143735</v>
      </c>
      <c r="P927" s="155"/>
      <c r="Q927" s="155" t="s">
        <v>694</v>
      </c>
      <c r="R927" s="18" t="s">
        <v>434</v>
      </c>
      <c r="S927" s="18"/>
      <c r="T927" s="2"/>
      <c r="U927" s="19"/>
      <c r="V927" s="12"/>
      <c r="Z927" s="185"/>
    </row>
    <row r="928" spans="1:26" ht="62.45" customHeight="1">
      <c r="A928" s="126">
        <v>912</v>
      </c>
      <c r="B928" s="137" t="str">
        <f t="shared" si="52"/>
        <v>фото</v>
      </c>
      <c r="C928" s="1"/>
      <c r="D928" s="82">
        <v>6422</v>
      </c>
      <c r="E928" s="83" t="s">
        <v>618</v>
      </c>
      <c r="F928" s="84" t="s">
        <v>810</v>
      </c>
      <c r="G928" s="85" t="s">
        <v>814</v>
      </c>
      <c r="H928" s="146" t="s">
        <v>415</v>
      </c>
      <c r="I928" s="146" t="s">
        <v>1249</v>
      </c>
      <c r="J928" s="86">
        <v>365</v>
      </c>
      <c r="K928" s="109">
        <v>5</v>
      </c>
      <c r="L928" s="75"/>
      <c r="M928" s="107">
        <f t="shared" si="53"/>
        <v>0</v>
      </c>
      <c r="N928" s="108"/>
      <c r="O928" s="129">
        <v>2802001064221</v>
      </c>
      <c r="P928" s="155"/>
      <c r="Q928" s="155" t="s">
        <v>694</v>
      </c>
      <c r="R928" s="18" t="s">
        <v>618</v>
      </c>
      <c r="S928" s="18"/>
      <c r="T928" s="2"/>
      <c r="U928" s="19"/>
      <c r="V928" s="12"/>
      <c r="Z928" s="185"/>
    </row>
    <row r="929" spans="1:26" ht="80.099999999999994" customHeight="1">
      <c r="A929" s="126">
        <v>913</v>
      </c>
      <c r="B929" s="137" t="str">
        <f t="shared" si="52"/>
        <v>фото</v>
      </c>
      <c r="C929" s="1"/>
      <c r="D929" s="82">
        <v>6235</v>
      </c>
      <c r="E929" s="83" t="s">
        <v>435</v>
      </c>
      <c r="F929" s="84" t="s">
        <v>810</v>
      </c>
      <c r="G929" s="85" t="s">
        <v>815</v>
      </c>
      <c r="H929" s="146" t="s">
        <v>415</v>
      </c>
      <c r="I929" s="146" t="s">
        <v>1249</v>
      </c>
      <c r="J929" s="86">
        <v>460</v>
      </c>
      <c r="K929" s="109">
        <v>5</v>
      </c>
      <c r="L929" s="75"/>
      <c r="M929" s="107">
        <f t="shared" si="53"/>
        <v>0</v>
      </c>
      <c r="N929" s="108"/>
      <c r="O929" s="129">
        <v>2802001062357</v>
      </c>
      <c r="P929" s="155"/>
      <c r="Q929" s="155" t="s">
        <v>694</v>
      </c>
      <c r="R929" s="18" t="s">
        <v>435</v>
      </c>
      <c r="S929" s="18"/>
      <c r="T929" s="2"/>
      <c r="U929" s="19"/>
      <c r="V929" s="12"/>
      <c r="Z929" s="185"/>
    </row>
    <row r="930" spans="1:26" ht="56.65" customHeight="1">
      <c r="A930" s="126">
        <v>914</v>
      </c>
      <c r="B930" s="137" t="str">
        <f t="shared" si="52"/>
        <v>фото</v>
      </c>
      <c r="C930" s="1"/>
      <c r="D930" s="82">
        <v>10428</v>
      </c>
      <c r="E930" s="83" t="s">
        <v>3202</v>
      </c>
      <c r="F930" s="84" t="s">
        <v>810</v>
      </c>
      <c r="G930" s="85" t="s">
        <v>3203</v>
      </c>
      <c r="H930" s="146" t="s">
        <v>415</v>
      </c>
      <c r="I930" s="146" t="s">
        <v>1249</v>
      </c>
      <c r="J930" s="86">
        <v>365</v>
      </c>
      <c r="K930" s="109">
        <v>5</v>
      </c>
      <c r="L930" s="75"/>
      <c r="M930" s="107">
        <f t="shared" si="53"/>
        <v>0</v>
      </c>
      <c r="N930" s="108" t="s">
        <v>944</v>
      </c>
      <c r="O930" s="129">
        <v>2802001104286</v>
      </c>
      <c r="P930" s="155"/>
      <c r="Q930" s="155" t="s">
        <v>694</v>
      </c>
      <c r="R930" s="18" t="s">
        <v>3202</v>
      </c>
      <c r="S930" s="18"/>
      <c r="T930" s="2"/>
      <c r="U930" s="19"/>
      <c r="V930" s="12"/>
      <c r="Z930" s="185"/>
    </row>
    <row r="931" spans="1:26" ht="51.4" customHeight="1">
      <c r="A931" s="126">
        <v>915</v>
      </c>
      <c r="B931" s="137" t="str">
        <f t="shared" si="52"/>
        <v>фото</v>
      </c>
      <c r="C931" s="1"/>
      <c r="D931" s="82">
        <v>6239</v>
      </c>
      <c r="E931" s="83" t="s">
        <v>2417</v>
      </c>
      <c r="F931" s="84" t="s">
        <v>810</v>
      </c>
      <c r="G931" s="85" t="s">
        <v>2418</v>
      </c>
      <c r="H931" s="146" t="s">
        <v>415</v>
      </c>
      <c r="I931" s="146" t="s">
        <v>1830</v>
      </c>
      <c r="J931" s="86">
        <v>365</v>
      </c>
      <c r="K931" s="109">
        <v>5</v>
      </c>
      <c r="L931" s="75"/>
      <c r="M931" s="107">
        <f t="shared" si="53"/>
        <v>0</v>
      </c>
      <c r="N931" s="108"/>
      <c r="O931" s="129">
        <v>2802001062395</v>
      </c>
      <c r="P931" s="155"/>
      <c r="Q931" s="155" t="s">
        <v>694</v>
      </c>
      <c r="R931" s="18" t="s">
        <v>2417</v>
      </c>
      <c r="S931" s="18"/>
      <c r="T931" s="2"/>
      <c r="U931" s="19"/>
      <c r="V931" s="12"/>
      <c r="Z931" s="185"/>
    </row>
    <row r="932" spans="1:26" ht="89.45" customHeight="1">
      <c r="A932" s="126">
        <v>916</v>
      </c>
      <c r="B932" s="137" t="str">
        <f t="shared" si="52"/>
        <v>фото</v>
      </c>
      <c r="C932" s="1"/>
      <c r="D932" s="82">
        <v>6240</v>
      </c>
      <c r="E932" s="83" t="s">
        <v>436</v>
      </c>
      <c r="F932" s="84" t="s">
        <v>810</v>
      </c>
      <c r="G932" s="85" t="s">
        <v>816</v>
      </c>
      <c r="H932" s="146" t="s">
        <v>416</v>
      </c>
      <c r="I932" s="146" t="s">
        <v>1249</v>
      </c>
      <c r="J932" s="86">
        <v>380.4</v>
      </c>
      <c r="K932" s="109">
        <v>5</v>
      </c>
      <c r="L932" s="75"/>
      <c r="M932" s="107">
        <f t="shared" si="53"/>
        <v>0</v>
      </c>
      <c r="N932" s="108"/>
      <c r="O932" s="129">
        <v>2802001062401</v>
      </c>
      <c r="P932" s="155"/>
      <c r="Q932" s="155" t="s">
        <v>694</v>
      </c>
      <c r="R932" s="18" t="s">
        <v>436</v>
      </c>
      <c r="S932" s="18"/>
      <c r="T932" s="2"/>
      <c r="U932" s="19"/>
      <c r="V932" s="12"/>
      <c r="Z932" s="185"/>
    </row>
    <row r="933" spans="1:26" ht="89.45" customHeight="1">
      <c r="A933" s="126">
        <v>917</v>
      </c>
      <c r="B933" s="137" t="str">
        <f t="shared" si="52"/>
        <v>фото</v>
      </c>
      <c r="C933" s="1"/>
      <c r="D933" s="82">
        <v>11306</v>
      </c>
      <c r="E933" s="83" t="s">
        <v>436</v>
      </c>
      <c r="F933" s="84" t="s">
        <v>810</v>
      </c>
      <c r="G933" s="85" t="s">
        <v>816</v>
      </c>
      <c r="H933" s="146" t="s">
        <v>529</v>
      </c>
      <c r="I933" s="146" t="s">
        <v>1249</v>
      </c>
      <c r="J933" s="86">
        <v>958.6</v>
      </c>
      <c r="K933" s="109">
        <v>5</v>
      </c>
      <c r="L933" s="75"/>
      <c r="M933" s="107">
        <f t="shared" si="53"/>
        <v>0</v>
      </c>
      <c r="N933" s="108"/>
      <c r="O933" s="129">
        <v>2802001113066</v>
      </c>
      <c r="P933" s="155"/>
      <c r="Q933" s="155" t="s">
        <v>2453</v>
      </c>
      <c r="R933" s="18" t="s">
        <v>436</v>
      </c>
      <c r="S933" s="18"/>
      <c r="T933" s="2"/>
      <c r="U933" s="19"/>
      <c r="V933" s="12"/>
      <c r="Z933" s="185"/>
    </row>
    <row r="934" spans="1:26" ht="60.95" customHeight="1">
      <c r="A934" s="126">
        <v>918</v>
      </c>
      <c r="B934" s="137" t="str">
        <f t="shared" si="52"/>
        <v>фото</v>
      </c>
      <c r="C934" s="1"/>
      <c r="D934" s="82">
        <v>5608</v>
      </c>
      <c r="E934" s="83" t="s">
        <v>492</v>
      </c>
      <c r="F934" s="84" t="s">
        <v>810</v>
      </c>
      <c r="G934" s="85" t="s">
        <v>817</v>
      </c>
      <c r="H934" s="146" t="s">
        <v>416</v>
      </c>
      <c r="I934" s="146" t="s">
        <v>1249</v>
      </c>
      <c r="J934" s="86">
        <v>362.5</v>
      </c>
      <c r="K934" s="109">
        <v>5</v>
      </c>
      <c r="L934" s="75"/>
      <c r="M934" s="107">
        <f t="shared" si="53"/>
        <v>0</v>
      </c>
      <c r="N934" s="108"/>
      <c r="O934" s="129">
        <v>2802001056080</v>
      </c>
      <c r="P934" s="155"/>
      <c r="Q934" s="155" t="s">
        <v>694</v>
      </c>
      <c r="R934" s="18" t="s">
        <v>492</v>
      </c>
      <c r="S934" s="18"/>
      <c r="T934" s="2"/>
      <c r="U934" s="19"/>
      <c r="V934" s="12"/>
      <c r="Z934" s="185"/>
    </row>
    <row r="935" spans="1:26" ht="41.85" customHeight="1">
      <c r="A935" s="126">
        <v>919</v>
      </c>
      <c r="B935" s="137" t="str">
        <f t="shared" si="52"/>
        <v>фото</v>
      </c>
      <c r="C935" s="1"/>
      <c r="D935" s="82">
        <v>6241</v>
      </c>
      <c r="E935" s="83" t="s">
        <v>437</v>
      </c>
      <c r="F935" s="84" t="s">
        <v>810</v>
      </c>
      <c r="G935" s="85" t="s">
        <v>818</v>
      </c>
      <c r="H935" s="146" t="s">
        <v>416</v>
      </c>
      <c r="I935" s="146" t="s">
        <v>1249</v>
      </c>
      <c r="J935" s="86">
        <v>349.6</v>
      </c>
      <c r="K935" s="109">
        <v>5</v>
      </c>
      <c r="L935" s="75"/>
      <c r="M935" s="107">
        <f t="shared" si="53"/>
        <v>0</v>
      </c>
      <c r="N935" s="108"/>
      <c r="O935" s="129">
        <v>2802001062418</v>
      </c>
      <c r="P935" s="155"/>
      <c r="Q935" s="155" t="s">
        <v>694</v>
      </c>
      <c r="R935" s="18" t="s">
        <v>437</v>
      </c>
      <c r="S935" s="18"/>
      <c r="T935" s="2"/>
      <c r="U935" s="19"/>
      <c r="V935" s="12"/>
      <c r="Z935" s="185"/>
    </row>
    <row r="936" spans="1:26" ht="41.85" customHeight="1">
      <c r="A936" s="126">
        <v>920</v>
      </c>
      <c r="B936" s="137" t="str">
        <f t="shared" si="52"/>
        <v>фото</v>
      </c>
      <c r="C936" s="1"/>
      <c r="D936" s="82">
        <v>12833</v>
      </c>
      <c r="E936" s="83" t="s">
        <v>437</v>
      </c>
      <c r="F936" s="84" t="s">
        <v>810</v>
      </c>
      <c r="G936" s="85" t="s">
        <v>818</v>
      </c>
      <c r="H936" s="146" t="s">
        <v>529</v>
      </c>
      <c r="I936" s="146" t="s">
        <v>1249</v>
      </c>
      <c r="J936" s="86">
        <v>958.6</v>
      </c>
      <c r="K936" s="109">
        <v>5</v>
      </c>
      <c r="L936" s="75"/>
      <c r="M936" s="107">
        <f t="shared" si="53"/>
        <v>0</v>
      </c>
      <c r="N936" s="108"/>
      <c r="O936" s="129">
        <v>2802001128336</v>
      </c>
      <c r="P936" s="155"/>
      <c r="Q936" s="155" t="s">
        <v>694</v>
      </c>
      <c r="R936" s="18" t="s">
        <v>437</v>
      </c>
      <c r="S936" s="18"/>
      <c r="T936" s="2"/>
      <c r="U936" s="19"/>
      <c r="V936" s="12"/>
      <c r="Z936" s="185"/>
    </row>
    <row r="937" spans="1:26" ht="52.35" customHeight="1">
      <c r="A937" s="126">
        <v>921</v>
      </c>
      <c r="B937" s="137" t="str">
        <f t="shared" si="52"/>
        <v>фото</v>
      </c>
      <c r="C937" s="1"/>
      <c r="D937" s="82">
        <v>14426</v>
      </c>
      <c r="E937" s="83" t="s">
        <v>2046</v>
      </c>
      <c r="F937" s="84" t="s">
        <v>810</v>
      </c>
      <c r="G937" s="85" t="s">
        <v>2047</v>
      </c>
      <c r="H937" s="146" t="s">
        <v>415</v>
      </c>
      <c r="I937" s="146" t="s">
        <v>1249</v>
      </c>
      <c r="J937" s="86">
        <v>365</v>
      </c>
      <c r="K937" s="109">
        <v>5</v>
      </c>
      <c r="L937" s="75"/>
      <c r="M937" s="107">
        <f t="shared" si="53"/>
        <v>0</v>
      </c>
      <c r="N937" s="108"/>
      <c r="O937" s="129">
        <v>2802001144268</v>
      </c>
      <c r="P937" s="155"/>
      <c r="Q937" s="155" t="s">
        <v>2453</v>
      </c>
      <c r="R937" s="18" t="s">
        <v>2046</v>
      </c>
      <c r="S937" s="18"/>
      <c r="T937" s="2"/>
      <c r="U937" s="19"/>
      <c r="V937" s="12"/>
      <c r="Z937" s="185"/>
    </row>
    <row r="938" spans="1:26" ht="60.95" customHeight="1">
      <c r="A938" s="126">
        <v>922</v>
      </c>
      <c r="B938" s="137" t="str">
        <f t="shared" si="52"/>
        <v>фото</v>
      </c>
      <c r="C938" s="1"/>
      <c r="D938" s="82">
        <v>6244</v>
      </c>
      <c r="E938" s="83" t="s">
        <v>438</v>
      </c>
      <c r="F938" s="84" t="s">
        <v>810</v>
      </c>
      <c r="G938" s="85" t="s">
        <v>819</v>
      </c>
      <c r="H938" s="146" t="s">
        <v>416</v>
      </c>
      <c r="I938" s="146" t="s">
        <v>1249</v>
      </c>
      <c r="J938" s="86">
        <v>341.9</v>
      </c>
      <c r="K938" s="109">
        <v>5</v>
      </c>
      <c r="L938" s="75"/>
      <c r="M938" s="107">
        <f t="shared" si="53"/>
        <v>0</v>
      </c>
      <c r="N938" s="108"/>
      <c r="O938" s="129">
        <v>2802001062449</v>
      </c>
      <c r="P938" s="155"/>
      <c r="Q938" s="155" t="s">
        <v>694</v>
      </c>
      <c r="R938" s="18" t="s">
        <v>438</v>
      </c>
      <c r="S938" s="18"/>
      <c r="T938" s="2"/>
      <c r="U938" s="19"/>
      <c r="V938" s="12"/>
      <c r="Z938" s="185"/>
    </row>
    <row r="939" spans="1:26" ht="60.95" customHeight="1">
      <c r="A939" s="126">
        <v>923</v>
      </c>
      <c r="B939" s="137" t="str">
        <f t="shared" si="52"/>
        <v>фото</v>
      </c>
      <c r="C939" s="1"/>
      <c r="D939" s="82">
        <v>11307</v>
      </c>
      <c r="E939" s="83" t="s">
        <v>438</v>
      </c>
      <c r="F939" s="84" t="s">
        <v>810</v>
      </c>
      <c r="G939" s="85" t="s">
        <v>819</v>
      </c>
      <c r="H939" s="146" t="s">
        <v>529</v>
      </c>
      <c r="I939" s="146" t="s">
        <v>1249</v>
      </c>
      <c r="J939" s="86">
        <v>945.9</v>
      </c>
      <c r="K939" s="109">
        <v>5</v>
      </c>
      <c r="L939" s="75"/>
      <c r="M939" s="107">
        <f t="shared" si="53"/>
        <v>0</v>
      </c>
      <c r="N939" s="108"/>
      <c r="O939" s="129">
        <v>2802001113073</v>
      </c>
      <c r="P939" s="155"/>
      <c r="Q939" s="155" t="s">
        <v>694</v>
      </c>
      <c r="R939" s="18" t="s">
        <v>438</v>
      </c>
      <c r="S939" s="18"/>
      <c r="T939" s="2"/>
      <c r="U939" s="19"/>
      <c r="V939" s="12"/>
      <c r="Z939" s="185"/>
    </row>
    <row r="940" spans="1:26" ht="60.95" customHeight="1">
      <c r="A940" s="126">
        <v>924</v>
      </c>
      <c r="B940" s="137" t="str">
        <f t="shared" si="52"/>
        <v>фото</v>
      </c>
      <c r="C940" s="1"/>
      <c r="D940" s="82">
        <v>16549</v>
      </c>
      <c r="E940" s="83" t="s">
        <v>438</v>
      </c>
      <c r="F940" s="84" t="s">
        <v>810</v>
      </c>
      <c r="G940" s="85" t="s">
        <v>819</v>
      </c>
      <c r="H940" s="146" t="s">
        <v>3197</v>
      </c>
      <c r="I940" s="146" t="s">
        <v>1249</v>
      </c>
      <c r="J940" s="86">
        <v>1150.5999999999999</v>
      </c>
      <c r="K940" s="109">
        <v>1</v>
      </c>
      <c r="L940" s="75"/>
      <c r="M940" s="107">
        <f t="shared" si="53"/>
        <v>0</v>
      </c>
      <c r="N940" s="108" t="s">
        <v>944</v>
      </c>
      <c r="O940" s="129">
        <v>2802001165492</v>
      </c>
      <c r="P940" s="155"/>
      <c r="Q940" s="155" t="s">
        <v>694</v>
      </c>
      <c r="R940" s="18" t="s">
        <v>438</v>
      </c>
      <c r="S940" s="18"/>
      <c r="T940" s="2"/>
      <c r="U940" s="19"/>
      <c r="V940" s="12"/>
      <c r="Z940" s="185"/>
    </row>
    <row r="941" spans="1:26" ht="45" customHeight="1">
      <c r="A941" s="126">
        <v>925</v>
      </c>
      <c r="B941" s="137" t="str">
        <f t="shared" si="52"/>
        <v>фото</v>
      </c>
      <c r="C941" s="1"/>
      <c r="D941" s="82">
        <v>12837</v>
      </c>
      <c r="E941" s="83" t="s">
        <v>2419</v>
      </c>
      <c r="F941" s="84" t="s">
        <v>820</v>
      </c>
      <c r="G941" s="85" t="s">
        <v>2420</v>
      </c>
      <c r="H941" s="146" t="s">
        <v>416</v>
      </c>
      <c r="I941" s="146" t="s">
        <v>1249</v>
      </c>
      <c r="J941" s="86">
        <v>341.9</v>
      </c>
      <c r="K941" s="109">
        <v>5</v>
      </c>
      <c r="L941" s="75"/>
      <c r="M941" s="107">
        <f t="shared" si="53"/>
        <v>0</v>
      </c>
      <c r="N941" s="108"/>
      <c r="O941" s="129">
        <v>2802001128374</v>
      </c>
      <c r="P941" s="155"/>
      <c r="Q941" s="155" t="s">
        <v>694</v>
      </c>
      <c r="R941" s="18" t="s">
        <v>2419</v>
      </c>
      <c r="S941" s="18"/>
      <c r="T941" s="2"/>
      <c r="U941" s="19"/>
      <c r="V941" s="12"/>
      <c r="Z941" s="185"/>
    </row>
    <row r="942" spans="1:26" ht="60.95" customHeight="1">
      <c r="A942" s="126">
        <v>926</v>
      </c>
      <c r="B942" s="137" t="str">
        <f t="shared" si="52"/>
        <v>фото</v>
      </c>
      <c r="C942" s="1"/>
      <c r="D942" s="82">
        <v>5039</v>
      </c>
      <c r="E942" s="83" t="s">
        <v>1041</v>
      </c>
      <c r="F942" s="84" t="s">
        <v>820</v>
      </c>
      <c r="G942" s="85" t="s">
        <v>821</v>
      </c>
      <c r="H942" s="146" t="s">
        <v>2409</v>
      </c>
      <c r="I942" s="146" t="s">
        <v>1249</v>
      </c>
      <c r="J942" s="86">
        <v>896.8</v>
      </c>
      <c r="K942" s="109">
        <v>5</v>
      </c>
      <c r="L942" s="75"/>
      <c r="M942" s="107">
        <f t="shared" si="53"/>
        <v>0</v>
      </c>
      <c r="N942" s="108"/>
      <c r="O942" s="129">
        <v>2802001050392</v>
      </c>
      <c r="P942" s="155"/>
      <c r="Q942" s="155"/>
      <c r="R942" s="18" t="s">
        <v>439</v>
      </c>
      <c r="S942" s="18"/>
      <c r="T942" s="2"/>
      <c r="U942" s="19"/>
      <c r="V942" s="12"/>
      <c r="Z942" s="185"/>
    </row>
    <row r="943" spans="1:26" ht="54.4" customHeight="1">
      <c r="A943" s="126">
        <v>927</v>
      </c>
      <c r="B943" s="137" t="str">
        <f t="shared" si="52"/>
        <v>фото</v>
      </c>
      <c r="C943" s="1"/>
      <c r="D943" s="82">
        <v>6249</v>
      </c>
      <c r="E943" s="83" t="s">
        <v>1042</v>
      </c>
      <c r="F943" s="84" t="s">
        <v>820</v>
      </c>
      <c r="G943" s="85" t="s">
        <v>822</v>
      </c>
      <c r="H943" s="146" t="s">
        <v>416</v>
      </c>
      <c r="I943" s="146" t="s">
        <v>1249</v>
      </c>
      <c r="J943" s="86">
        <v>367.5</v>
      </c>
      <c r="K943" s="109">
        <v>5</v>
      </c>
      <c r="L943" s="75"/>
      <c r="M943" s="107">
        <f t="shared" si="53"/>
        <v>0</v>
      </c>
      <c r="N943" s="108"/>
      <c r="O943" s="129">
        <v>2802001062494</v>
      </c>
      <c r="P943" s="155"/>
      <c r="Q943" s="155" t="s">
        <v>694</v>
      </c>
      <c r="R943" s="18" t="s">
        <v>440</v>
      </c>
      <c r="S943" s="18"/>
      <c r="T943" s="2"/>
      <c r="U943" s="19"/>
      <c r="V943" s="12"/>
      <c r="Z943" s="185"/>
    </row>
    <row r="944" spans="1:26" ht="54.4" customHeight="1">
      <c r="A944" s="126">
        <v>928</v>
      </c>
      <c r="B944" s="137" t="str">
        <f t="shared" si="52"/>
        <v>фото</v>
      </c>
      <c r="C944" s="1"/>
      <c r="D944" s="82">
        <v>5041</v>
      </c>
      <c r="E944" s="83" t="s">
        <v>1042</v>
      </c>
      <c r="F944" s="84" t="s">
        <v>820</v>
      </c>
      <c r="G944" s="85" t="s">
        <v>822</v>
      </c>
      <c r="H944" s="146" t="s">
        <v>2416</v>
      </c>
      <c r="I944" s="146" t="s">
        <v>1249</v>
      </c>
      <c r="J944" s="86">
        <v>815.1</v>
      </c>
      <c r="K944" s="109">
        <v>5</v>
      </c>
      <c r="L944" s="75"/>
      <c r="M944" s="107">
        <f t="shared" si="53"/>
        <v>0</v>
      </c>
      <c r="N944" s="108"/>
      <c r="O944" s="129">
        <v>2802001050415</v>
      </c>
      <c r="P944" s="155"/>
      <c r="Q944" s="155"/>
      <c r="R944" s="18" t="s">
        <v>440</v>
      </c>
      <c r="S944" s="18"/>
      <c r="T944" s="2"/>
      <c r="U944" s="19"/>
      <c r="V944" s="12"/>
      <c r="Z944" s="185"/>
    </row>
    <row r="945" spans="1:26" ht="62.85" customHeight="1">
      <c r="A945" s="126">
        <v>929</v>
      </c>
      <c r="B945" s="137" t="str">
        <f t="shared" si="52"/>
        <v>фото</v>
      </c>
      <c r="C945" s="1"/>
      <c r="D945" s="82">
        <v>6255</v>
      </c>
      <c r="E945" s="83" t="s">
        <v>1043</v>
      </c>
      <c r="F945" s="84" t="s">
        <v>820</v>
      </c>
      <c r="G945" s="85" t="s">
        <v>823</v>
      </c>
      <c r="H945" s="146" t="s">
        <v>416</v>
      </c>
      <c r="I945" s="146" t="s">
        <v>1249</v>
      </c>
      <c r="J945" s="86">
        <v>336.8</v>
      </c>
      <c r="K945" s="109">
        <v>5</v>
      </c>
      <c r="L945" s="75"/>
      <c r="M945" s="107">
        <f t="shared" si="53"/>
        <v>0</v>
      </c>
      <c r="N945" s="108"/>
      <c r="O945" s="129">
        <v>2802001062555</v>
      </c>
      <c r="P945" s="155"/>
      <c r="Q945" s="155" t="s">
        <v>694</v>
      </c>
      <c r="R945" s="18" t="s">
        <v>441</v>
      </c>
      <c r="S945" s="18"/>
      <c r="T945" s="2"/>
      <c r="U945" s="19"/>
      <c r="V945" s="12"/>
      <c r="Z945" s="185"/>
    </row>
    <row r="946" spans="1:26" ht="62.85" customHeight="1">
      <c r="A946" s="126">
        <v>930</v>
      </c>
      <c r="B946" s="137" t="str">
        <f t="shared" si="52"/>
        <v>фото</v>
      </c>
      <c r="C946" s="1"/>
      <c r="D946" s="82">
        <v>12839</v>
      </c>
      <c r="E946" s="83" t="s">
        <v>1043</v>
      </c>
      <c r="F946" s="84" t="s">
        <v>820</v>
      </c>
      <c r="G946" s="85" t="s">
        <v>823</v>
      </c>
      <c r="H946" s="146" t="s">
        <v>529</v>
      </c>
      <c r="I946" s="146" t="s">
        <v>1249</v>
      </c>
      <c r="J946" s="86">
        <v>958.6</v>
      </c>
      <c r="K946" s="109">
        <v>5</v>
      </c>
      <c r="L946" s="75"/>
      <c r="M946" s="107">
        <f t="shared" si="53"/>
        <v>0</v>
      </c>
      <c r="N946" s="108"/>
      <c r="O946" s="129">
        <v>2802001128398</v>
      </c>
      <c r="P946" s="155"/>
      <c r="Q946" s="155" t="s">
        <v>694</v>
      </c>
      <c r="R946" s="18" t="s">
        <v>441</v>
      </c>
      <c r="S946" s="18"/>
      <c r="T946" s="2"/>
      <c r="U946" s="19"/>
      <c r="V946" s="12"/>
      <c r="Z946" s="185"/>
    </row>
    <row r="947" spans="1:26" ht="60.95" customHeight="1">
      <c r="A947" s="126">
        <v>931</v>
      </c>
      <c r="B947" s="137" t="str">
        <f t="shared" si="52"/>
        <v>фото</v>
      </c>
      <c r="C947" s="1"/>
      <c r="D947" s="82">
        <v>16009</v>
      </c>
      <c r="E947" s="83" t="s">
        <v>3204</v>
      </c>
      <c r="F947" s="84" t="s">
        <v>820</v>
      </c>
      <c r="G947" s="85" t="s">
        <v>3205</v>
      </c>
      <c r="H947" s="146" t="s">
        <v>416</v>
      </c>
      <c r="I947" s="146" t="s">
        <v>1249</v>
      </c>
      <c r="J947" s="86">
        <v>324</v>
      </c>
      <c r="K947" s="109">
        <v>5</v>
      </c>
      <c r="L947" s="75"/>
      <c r="M947" s="107">
        <f t="shared" si="53"/>
        <v>0</v>
      </c>
      <c r="N947" s="108" t="s">
        <v>944</v>
      </c>
      <c r="O947" s="129">
        <v>2802001175101</v>
      </c>
      <c r="P947" s="155"/>
      <c r="Q947" s="155" t="s">
        <v>694</v>
      </c>
      <c r="R947" s="18" t="s">
        <v>3462</v>
      </c>
      <c r="S947" s="18"/>
      <c r="T947" s="2"/>
      <c r="U947" s="19"/>
      <c r="V947" s="12"/>
      <c r="Z947" s="185"/>
    </row>
    <row r="948" spans="1:26" ht="59.25" customHeight="1">
      <c r="A948" s="126">
        <v>932</v>
      </c>
      <c r="B948" s="137" t="str">
        <f t="shared" si="52"/>
        <v>фото</v>
      </c>
      <c r="C948" s="1"/>
      <c r="D948" s="82">
        <v>6258</v>
      </c>
      <c r="E948" s="83" t="s">
        <v>1044</v>
      </c>
      <c r="F948" s="84" t="s">
        <v>820</v>
      </c>
      <c r="G948" s="85" t="s">
        <v>824</v>
      </c>
      <c r="H948" s="146" t="s">
        <v>416</v>
      </c>
      <c r="I948" s="146" t="s">
        <v>1249</v>
      </c>
      <c r="J948" s="86">
        <v>324</v>
      </c>
      <c r="K948" s="109">
        <v>5</v>
      </c>
      <c r="L948" s="75"/>
      <c r="M948" s="107">
        <f t="shared" si="53"/>
        <v>0</v>
      </c>
      <c r="N948" s="108"/>
      <c r="O948" s="129">
        <v>2802001062586</v>
      </c>
      <c r="P948" s="155"/>
      <c r="Q948" s="155" t="s">
        <v>694</v>
      </c>
      <c r="R948" s="18" t="s">
        <v>442</v>
      </c>
      <c r="S948" s="18"/>
      <c r="T948" s="2"/>
      <c r="U948" s="19"/>
      <c r="V948" s="12"/>
      <c r="Z948" s="185"/>
    </row>
    <row r="949" spans="1:26" ht="59.25" customHeight="1">
      <c r="A949" s="126">
        <v>933</v>
      </c>
      <c r="B949" s="137" t="str">
        <f t="shared" si="52"/>
        <v>фото</v>
      </c>
      <c r="C949" s="1"/>
      <c r="D949" s="82">
        <v>6573</v>
      </c>
      <c r="E949" s="83" t="s">
        <v>1044</v>
      </c>
      <c r="F949" s="84" t="s">
        <v>820</v>
      </c>
      <c r="G949" s="85" t="s">
        <v>824</v>
      </c>
      <c r="H949" s="146" t="s">
        <v>529</v>
      </c>
      <c r="I949" s="146" t="s">
        <v>1249</v>
      </c>
      <c r="J949" s="86">
        <v>958.6</v>
      </c>
      <c r="K949" s="109">
        <v>5</v>
      </c>
      <c r="L949" s="75"/>
      <c r="M949" s="107">
        <f t="shared" si="53"/>
        <v>0</v>
      </c>
      <c r="N949" s="108"/>
      <c r="O949" s="129">
        <v>2802001065730</v>
      </c>
      <c r="P949" s="155"/>
      <c r="Q949" s="155" t="s">
        <v>694</v>
      </c>
      <c r="R949" s="18" t="s">
        <v>442</v>
      </c>
      <c r="S949" s="18"/>
      <c r="T949" s="2"/>
      <c r="U949" s="19"/>
      <c r="V949" s="12"/>
      <c r="Z949" s="185"/>
    </row>
    <row r="950" spans="1:26" ht="60.95" customHeight="1">
      <c r="A950" s="126">
        <v>934</v>
      </c>
      <c r="B950" s="137" t="str">
        <f t="shared" si="52"/>
        <v>фото</v>
      </c>
      <c r="C950" s="1"/>
      <c r="D950" s="82">
        <v>12813</v>
      </c>
      <c r="E950" s="83" t="s">
        <v>3206</v>
      </c>
      <c r="F950" s="84" t="s">
        <v>820</v>
      </c>
      <c r="G950" s="85" t="s">
        <v>3207</v>
      </c>
      <c r="H950" s="146" t="s">
        <v>416</v>
      </c>
      <c r="I950" s="146" t="s">
        <v>1249</v>
      </c>
      <c r="J950" s="86">
        <v>324</v>
      </c>
      <c r="K950" s="109">
        <v>5</v>
      </c>
      <c r="L950" s="75"/>
      <c r="M950" s="107">
        <f t="shared" si="53"/>
        <v>0</v>
      </c>
      <c r="N950" s="108" t="s">
        <v>944</v>
      </c>
      <c r="O950" s="129">
        <v>2802001128138</v>
      </c>
      <c r="P950" s="155"/>
      <c r="Q950" s="155" t="s">
        <v>694</v>
      </c>
      <c r="R950" s="18" t="s">
        <v>3206</v>
      </c>
      <c r="S950" s="18"/>
      <c r="T950" s="2"/>
      <c r="U950" s="19"/>
      <c r="V950" s="12"/>
      <c r="Z950" s="185"/>
    </row>
    <row r="951" spans="1:26" ht="60.95" customHeight="1">
      <c r="A951" s="126">
        <v>935</v>
      </c>
      <c r="B951" s="137" t="str">
        <f t="shared" si="52"/>
        <v>фото</v>
      </c>
      <c r="C951" s="1"/>
      <c r="D951" s="82">
        <v>12841</v>
      </c>
      <c r="E951" s="83" t="s">
        <v>3208</v>
      </c>
      <c r="F951" s="84" t="s">
        <v>3209</v>
      </c>
      <c r="G951" s="85" t="s">
        <v>3210</v>
      </c>
      <c r="H951" s="146" t="s">
        <v>416</v>
      </c>
      <c r="I951" s="146" t="s">
        <v>1249</v>
      </c>
      <c r="J951" s="86">
        <v>341.9</v>
      </c>
      <c r="K951" s="109">
        <v>5</v>
      </c>
      <c r="L951" s="75"/>
      <c r="M951" s="107">
        <f t="shared" si="53"/>
        <v>0</v>
      </c>
      <c r="N951" s="108"/>
      <c r="O951" s="129">
        <v>2802001128411</v>
      </c>
      <c r="P951" s="155"/>
      <c r="Q951" s="155" t="s">
        <v>694</v>
      </c>
      <c r="R951" s="18" t="s">
        <v>3208</v>
      </c>
      <c r="S951" s="18"/>
      <c r="T951" s="2"/>
      <c r="U951" s="19"/>
      <c r="V951" s="12"/>
      <c r="Z951" s="185"/>
    </row>
    <row r="952" spans="1:26" ht="89.45" customHeight="1">
      <c r="A952" s="126">
        <v>936</v>
      </c>
      <c r="B952" s="137" t="str">
        <f t="shared" si="52"/>
        <v>фото</v>
      </c>
      <c r="C952" s="1"/>
      <c r="D952" s="82">
        <v>14201</v>
      </c>
      <c r="E952" s="83" t="s">
        <v>1046</v>
      </c>
      <c r="F952" s="84" t="s">
        <v>1045</v>
      </c>
      <c r="G952" s="85" t="s">
        <v>744</v>
      </c>
      <c r="H952" s="146" t="s">
        <v>416</v>
      </c>
      <c r="I952" s="146" t="s">
        <v>1249</v>
      </c>
      <c r="J952" s="86">
        <v>472.8</v>
      </c>
      <c r="K952" s="109">
        <v>5</v>
      </c>
      <c r="L952" s="75"/>
      <c r="M952" s="107">
        <f t="shared" si="53"/>
        <v>0</v>
      </c>
      <c r="N952" s="108"/>
      <c r="O952" s="129">
        <v>2802001142011</v>
      </c>
      <c r="P952" s="155"/>
      <c r="Q952" s="155" t="s">
        <v>694</v>
      </c>
      <c r="R952" s="18" t="s">
        <v>1046</v>
      </c>
      <c r="S952" s="18"/>
      <c r="T952" s="2"/>
      <c r="U952" s="19"/>
      <c r="V952" s="12"/>
      <c r="Z952" s="185"/>
    </row>
    <row r="953" spans="1:26" ht="89.45" customHeight="1">
      <c r="A953" s="126">
        <v>937</v>
      </c>
      <c r="B953" s="137" t="str">
        <f t="shared" si="52"/>
        <v>фото</v>
      </c>
      <c r="C953" s="1"/>
      <c r="D953" s="82">
        <v>14202</v>
      </c>
      <c r="E953" s="83" t="s">
        <v>1046</v>
      </c>
      <c r="F953" s="84" t="s">
        <v>1045</v>
      </c>
      <c r="G953" s="85" t="s">
        <v>744</v>
      </c>
      <c r="H953" s="146" t="s">
        <v>2409</v>
      </c>
      <c r="I953" s="146" t="s">
        <v>1249</v>
      </c>
      <c r="J953" s="86">
        <v>1017.8</v>
      </c>
      <c r="K953" s="109">
        <v>5</v>
      </c>
      <c r="L953" s="75"/>
      <c r="M953" s="107">
        <f t="shared" si="53"/>
        <v>0</v>
      </c>
      <c r="N953" s="108"/>
      <c r="O953" s="129">
        <v>2802001142028</v>
      </c>
      <c r="P953" s="155"/>
      <c r="Q953" s="155" t="s">
        <v>694</v>
      </c>
      <c r="R953" s="18" t="s">
        <v>1046</v>
      </c>
      <c r="S953" s="18"/>
      <c r="T953" s="2"/>
      <c r="U953" s="19"/>
      <c r="V953" s="12"/>
      <c r="Z953" s="185"/>
    </row>
    <row r="954" spans="1:26" ht="42.2" customHeight="1">
      <c r="A954" s="126">
        <v>938</v>
      </c>
      <c r="B954" s="137" t="str">
        <f t="shared" si="52"/>
        <v>фото</v>
      </c>
      <c r="C954" s="1"/>
      <c r="D954" s="82">
        <v>12843</v>
      </c>
      <c r="E954" s="83" t="s">
        <v>3211</v>
      </c>
      <c r="F954" s="84" t="s">
        <v>825</v>
      </c>
      <c r="G954" s="85" t="s">
        <v>946</v>
      </c>
      <c r="H954" s="146" t="s">
        <v>416</v>
      </c>
      <c r="I954" s="146" t="s">
        <v>1249</v>
      </c>
      <c r="J954" s="86">
        <v>341.9</v>
      </c>
      <c r="K954" s="109">
        <v>5</v>
      </c>
      <c r="L954" s="75"/>
      <c r="M954" s="107">
        <f t="shared" si="53"/>
        <v>0</v>
      </c>
      <c r="N954" s="108"/>
      <c r="O954" s="129">
        <v>2802001128435</v>
      </c>
      <c r="P954" s="155"/>
      <c r="Q954" s="155" t="s">
        <v>694</v>
      </c>
      <c r="R954" s="18" t="s">
        <v>3211</v>
      </c>
      <c r="S954" s="18"/>
      <c r="T954" s="2"/>
      <c r="U954" s="19"/>
      <c r="V954" s="12"/>
      <c r="Z954" s="185"/>
    </row>
    <row r="955" spans="1:26" ht="42.2" customHeight="1">
      <c r="A955" s="126">
        <v>939</v>
      </c>
      <c r="B955" s="137" t="str">
        <f t="shared" si="52"/>
        <v>фото</v>
      </c>
      <c r="C955" s="1"/>
      <c r="D955" s="82">
        <v>15810</v>
      </c>
      <c r="E955" s="83" t="s">
        <v>3211</v>
      </c>
      <c r="F955" s="84" t="s">
        <v>825</v>
      </c>
      <c r="G955" s="85" t="s">
        <v>946</v>
      </c>
      <c r="H955" s="146" t="s">
        <v>2446</v>
      </c>
      <c r="I955" s="146" t="s">
        <v>1249</v>
      </c>
      <c r="J955" s="86">
        <v>642.70000000000005</v>
      </c>
      <c r="K955" s="109">
        <v>5</v>
      </c>
      <c r="L955" s="75"/>
      <c r="M955" s="107">
        <f t="shared" si="53"/>
        <v>0</v>
      </c>
      <c r="N955" s="108" t="s">
        <v>944</v>
      </c>
      <c r="O955" s="129">
        <v>2802001175118</v>
      </c>
      <c r="P955" s="155"/>
      <c r="Q955" s="155" t="s">
        <v>694</v>
      </c>
      <c r="R955" s="18" t="s">
        <v>3211</v>
      </c>
      <c r="S955" s="18"/>
      <c r="T955" s="2"/>
      <c r="U955" s="19"/>
      <c r="V955" s="12"/>
      <c r="Z955" s="185"/>
    </row>
    <row r="956" spans="1:26" ht="50.85" customHeight="1">
      <c r="A956" s="126">
        <v>940</v>
      </c>
      <c r="B956" s="137" t="str">
        <f t="shared" si="52"/>
        <v>фото</v>
      </c>
      <c r="C956" s="1"/>
      <c r="D956" s="82">
        <v>6261</v>
      </c>
      <c r="E956" s="83" t="s">
        <v>443</v>
      </c>
      <c r="F956" s="84" t="s">
        <v>825</v>
      </c>
      <c r="G956" s="85" t="s">
        <v>826</v>
      </c>
      <c r="H956" s="146" t="s">
        <v>416</v>
      </c>
      <c r="I956" s="146" t="s">
        <v>1249</v>
      </c>
      <c r="J956" s="86">
        <v>349.6</v>
      </c>
      <c r="K956" s="109">
        <v>5</v>
      </c>
      <c r="L956" s="75"/>
      <c r="M956" s="107">
        <f t="shared" si="53"/>
        <v>0</v>
      </c>
      <c r="N956" s="108"/>
      <c r="O956" s="129">
        <v>2802001062616</v>
      </c>
      <c r="P956" s="155"/>
      <c r="Q956" s="155" t="s">
        <v>694</v>
      </c>
      <c r="R956" s="18" t="s">
        <v>443</v>
      </c>
      <c r="S956" s="18"/>
      <c r="T956" s="2"/>
      <c r="U956" s="19"/>
      <c r="V956" s="12"/>
      <c r="Z956" s="185"/>
    </row>
    <row r="957" spans="1:26" ht="40.9" customHeight="1">
      <c r="A957" s="126">
        <v>941</v>
      </c>
      <c r="B957" s="137" t="str">
        <f t="shared" si="52"/>
        <v>фото</v>
      </c>
      <c r="C957" s="1"/>
      <c r="D957" s="82">
        <v>6263</v>
      </c>
      <c r="E957" s="83" t="s">
        <v>444</v>
      </c>
      <c r="F957" s="84" t="s">
        <v>825</v>
      </c>
      <c r="G957" s="85" t="s">
        <v>827</v>
      </c>
      <c r="H957" s="146" t="s">
        <v>416</v>
      </c>
      <c r="I957" s="146" t="s">
        <v>1249</v>
      </c>
      <c r="J957" s="86">
        <v>336.8</v>
      </c>
      <c r="K957" s="109">
        <v>5</v>
      </c>
      <c r="L957" s="75"/>
      <c r="M957" s="107">
        <f t="shared" si="53"/>
        <v>0</v>
      </c>
      <c r="N957" s="108"/>
      <c r="O957" s="129">
        <v>2802001062630</v>
      </c>
      <c r="P957" s="155"/>
      <c r="Q957" s="155" t="s">
        <v>694</v>
      </c>
      <c r="R957" s="18" t="s">
        <v>444</v>
      </c>
      <c r="S957" s="18"/>
      <c r="T957" s="2"/>
      <c r="U957" s="19"/>
      <c r="V957" s="12"/>
      <c r="Z957" s="185"/>
    </row>
    <row r="958" spans="1:26" ht="56.65" customHeight="1">
      <c r="A958" s="126">
        <v>942</v>
      </c>
      <c r="B958" s="137" t="str">
        <f t="shared" si="52"/>
        <v>фото</v>
      </c>
      <c r="C958" s="1"/>
      <c r="D958" s="82">
        <v>6264</v>
      </c>
      <c r="E958" s="83" t="s">
        <v>1061</v>
      </c>
      <c r="F958" s="84" t="s">
        <v>825</v>
      </c>
      <c r="G958" s="85" t="s">
        <v>153</v>
      </c>
      <c r="H958" s="146" t="s">
        <v>415</v>
      </c>
      <c r="I958" s="146" t="s">
        <v>1249</v>
      </c>
      <c r="J958" s="86">
        <v>449.7</v>
      </c>
      <c r="K958" s="109">
        <v>5</v>
      </c>
      <c r="L958" s="75"/>
      <c r="M958" s="107">
        <f t="shared" si="53"/>
        <v>0</v>
      </c>
      <c r="N958" s="108"/>
      <c r="O958" s="129">
        <v>2802001062647</v>
      </c>
      <c r="P958" s="155"/>
      <c r="Q958" s="155" t="s">
        <v>694</v>
      </c>
      <c r="R958" s="18" t="s">
        <v>1061</v>
      </c>
      <c r="S958" s="18"/>
      <c r="T958" s="2"/>
      <c r="U958" s="19"/>
      <c r="V958" s="12"/>
      <c r="Z958" s="185"/>
    </row>
    <row r="959" spans="1:26" ht="73.7" customHeight="1">
      <c r="A959" s="126">
        <v>943</v>
      </c>
      <c r="B959" s="137" t="str">
        <f t="shared" si="52"/>
        <v>фото</v>
      </c>
      <c r="C959" s="1"/>
      <c r="D959" s="82">
        <v>6265</v>
      </c>
      <c r="E959" s="83" t="s">
        <v>445</v>
      </c>
      <c r="F959" s="84" t="s">
        <v>828</v>
      </c>
      <c r="G959" s="85" t="s">
        <v>829</v>
      </c>
      <c r="H959" s="146" t="s">
        <v>416</v>
      </c>
      <c r="I959" s="146" t="s">
        <v>1249</v>
      </c>
      <c r="J959" s="86">
        <v>354.8</v>
      </c>
      <c r="K959" s="109">
        <v>5</v>
      </c>
      <c r="L959" s="75"/>
      <c r="M959" s="107">
        <f t="shared" si="53"/>
        <v>0</v>
      </c>
      <c r="N959" s="108"/>
      <c r="O959" s="129">
        <v>2802001062654</v>
      </c>
      <c r="P959" s="155"/>
      <c r="Q959" s="155" t="s">
        <v>694</v>
      </c>
      <c r="R959" s="18" t="s">
        <v>445</v>
      </c>
      <c r="S959" s="18"/>
      <c r="T959" s="2"/>
      <c r="U959" s="19"/>
      <c r="V959" s="12"/>
      <c r="Z959" s="185"/>
    </row>
    <row r="960" spans="1:26" ht="73.7" customHeight="1">
      <c r="A960" s="126">
        <v>944</v>
      </c>
      <c r="B960" s="137" t="str">
        <f t="shared" ref="B960:B1023" si="54">HYPERLINK("https://www.gardenbulbs.ru/images/Conifers/thumbnails/"&amp;R960&amp;".jpg","фото")</f>
        <v>фото</v>
      </c>
      <c r="C960" s="1"/>
      <c r="D960" s="82">
        <v>9291</v>
      </c>
      <c r="E960" s="83" t="s">
        <v>445</v>
      </c>
      <c r="F960" s="84" t="s">
        <v>828</v>
      </c>
      <c r="G960" s="85" t="s">
        <v>829</v>
      </c>
      <c r="H960" s="146" t="s">
        <v>529</v>
      </c>
      <c r="I960" s="146" t="s">
        <v>1249</v>
      </c>
      <c r="J960" s="86">
        <v>958.6</v>
      </c>
      <c r="K960" s="109">
        <v>5</v>
      </c>
      <c r="L960" s="75"/>
      <c r="M960" s="107">
        <f t="shared" ref="M960:M1023" si="55">IFERROR(L960*J960,0)</f>
        <v>0</v>
      </c>
      <c r="N960" s="108"/>
      <c r="O960" s="129">
        <v>2802001092910</v>
      </c>
      <c r="P960" s="155"/>
      <c r="Q960" s="155" t="s">
        <v>694</v>
      </c>
      <c r="R960" s="18" t="s">
        <v>445</v>
      </c>
      <c r="S960" s="18"/>
      <c r="T960" s="2"/>
      <c r="U960" s="19"/>
      <c r="V960" s="12"/>
      <c r="Z960" s="185"/>
    </row>
    <row r="961" spans="1:26" ht="80.099999999999994" customHeight="1">
      <c r="A961" s="126">
        <v>945</v>
      </c>
      <c r="B961" s="137" t="str">
        <f t="shared" si="54"/>
        <v>фото</v>
      </c>
      <c r="C961" s="1"/>
      <c r="D961" s="82">
        <v>12844</v>
      </c>
      <c r="E961" s="83" t="s">
        <v>1047</v>
      </c>
      <c r="F961" s="84" t="s">
        <v>828</v>
      </c>
      <c r="G961" s="85" t="s">
        <v>1048</v>
      </c>
      <c r="H961" s="146" t="s">
        <v>416</v>
      </c>
      <c r="I961" s="146" t="s">
        <v>1830</v>
      </c>
      <c r="J961" s="86">
        <v>411.2</v>
      </c>
      <c r="K961" s="109">
        <v>5</v>
      </c>
      <c r="L961" s="75"/>
      <c r="M961" s="107">
        <f t="shared" si="55"/>
        <v>0</v>
      </c>
      <c r="N961" s="108"/>
      <c r="O961" s="129">
        <v>2802001128442</v>
      </c>
      <c r="P961" s="155"/>
      <c r="Q961" s="155" t="s">
        <v>694</v>
      </c>
      <c r="R961" s="18" t="s">
        <v>1047</v>
      </c>
      <c r="S961" s="18"/>
      <c r="T961" s="2"/>
      <c r="U961" s="19"/>
      <c r="V961" s="12"/>
      <c r="Z961" s="185"/>
    </row>
    <row r="962" spans="1:26" ht="80.099999999999994" customHeight="1">
      <c r="A962" s="126">
        <v>946</v>
      </c>
      <c r="B962" s="137" t="str">
        <f t="shared" si="54"/>
        <v>фото</v>
      </c>
      <c r="C962" s="1"/>
      <c r="D962" s="82">
        <v>6266</v>
      </c>
      <c r="E962" s="83" t="s">
        <v>446</v>
      </c>
      <c r="F962" s="84" t="s">
        <v>828</v>
      </c>
      <c r="G962" s="85" t="s">
        <v>830</v>
      </c>
      <c r="H962" s="146" t="s">
        <v>416</v>
      </c>
      <c r="I962" s="146" t="s">
        <v>1249</v>
      </c>
      <c r="J962" s="86">
        <v>354.8</v>
      </c>
      <c r="K962" s="109">
        <v>5</v>
      </c>
      <c r="L962" s="75"/>
      <c r="M962" s="107">
        <f t="shared" si="55"/>
        <v>0</v>
      </c>
      <c r="N962" s="108"/>
      <c r="O962" s="129">
        <v>2802001062661</v>
      </c>
      <c r="P962" s="155"/>
      <c r="Q962" s="155" t="s">
        <v>694</v>
      </c>
      <c r="R962" s="18" t="s">
        <v>446</v>
      </c>
      <c r="S962" s="18"/>
      <c r="T962" s="2"/>
      <c r="U962" s="19"/>
      <c r="V962" s="12"/>
      <c r="Z962" s="185"/>
    </row>
    <row r="963" spans="1:26" ht="80.099999999999994" customHeight="1">
      <c r="A963" s="126">
        <v>947</v>
      </c>
      <c r="B963" s="137" t="str">
        <f t="shared" si="54"/>
        <v>фото</v>
      </c>
      <c r="C963" s="1"/>
      <c r="D963" s="82">
        <v>14432</v>
      </c>
      <c r="E963" s="83" t="s">
        <v>446</v>
      </c>
      <c r="F963" s="84" t="s">
        <v>828</v>
      </c>
      <c r="G963" s="85" t="s">
        <v>830</v>
      </c>
      <c r="H963" s="146" t="s">
        <v>529</v>
      </c>
      <c r="I963" s="146" t="s">
        <v>1249</v>
      </c>
      <c r="J963" s="86">
        <v>886.9</v>
      </c>
      <c r="K963" s="109">
        <v>5</v>
      </c>
      <c r="L963" s="75"/>
      <c r="M963" s="107">
        <f t="shared" si="55"/>
        <v>0</v>
      </c>
      <c r="N963" s="108"/>
      <c r="O963" s="129">
        <v>2802001144329</v>
      </c>
      <c r="P963" s="155"/>
      <c r="Q963" s="155" t="s">
        <v>694</v>
      </c>
      <c r="R963" s="18" t="s">
        <v>446</v>
      </c>
      <c r="S963" s="18"/>
      <c r="T963" s="2"/>
      <c r="U963" s="19"/>
      <c r="V963" s="12"/>
      <c r="Z963" s="185"/>
    </row>
    <row r="964" spans="1:26" ht="75.400000000000006" customHeight="1">
      <c r="A964" s="126">
        <v>948</v>
      </c>
      <c r="B964" s="137" t="str">
        <f t="shared" si="54"/>
        <v>фото</v>
      </c>
      <c r="C964" s="1"/>
      <c r="D964" s="82">
        <v>6267</v>
      </c>
      <c r="E964" s="83" t="s">
        <v>447</v>
      </c>
      <c r="F964" s="84" t="s">
        <v>828</v>
      </c>
      <c r="G964" s="85" t="s">
        <v>831</v>
      </c>
      <c r="H964" s="146" t="s">
        <v>416</v>
      </c>
      <c r="I964" s="146" t="s">
        <v>1249</v>
      </c>
      <c r="J964" s="86">
        <v>354.8</v>
      </c>
      <c r="K964" s="109">
        <v>5</v>
      </c>
      <c r="L964" s="75"/>
      <c r="M964" s="107">
        <f t="shared" si="55"/>
        <v>0</v>
      </c>
      <c r="N964" s="108"/>
      <c r="O964" s="129">
        <v>2802001062678</v>
      </c>
      <c r="P964" s="155"/>
      <c r="Q964" s="155" t="s">
        <v>694</v>
      </c>
      <c r="R964" s="18" t="s">
        <v>447</v>
      </c>
      <c r="S964" s="18"/>
      <c r="T964" s="2"/>
      <c r="U964" s="19"/>
      <c r="V964" s="12"/>
      <c r="Z964" s="185"/>
    </row>
    <row r="965" spans="1:26" ht="75.400000000000006" customHeight="1">
      <c r="A965" s="126">
        <v>949</v>
      </c>
      <c r="B965" s="137" t="str">
        <f t="shared" si="54"/>
        <v>фото</v>
      </c>
      <c r="C965" s="1"/>
      <c r="D965" s="82">
        <v>14434</v>
      </c>
      <c r="E965" s="83" t="s">
        <v>447</v>
      </c>
      <c r="F965" s="84" t="s">
        <v>828</v>
      </c>
      <c r="G965" s="85" t="s">
        <v>831</v>
      </c>
      <c r="H965" s="146" t="s">
        <v>529</v>
      </c>
      <c r="I965" s="146" t="s">
        <v>1249</v>
      </c>
      <c r="J965" s="86">
        <v>958.6</v>
      </c>
      <c r="K965" s="109">
        <v>5</v>
      </c>
      <c r="L965" s="75"/>
      <c r="M965" s="107">
        <f t="shared" si="55"/>
        <v>0</v>
      </c>
      <c r="N965" s="108"/>
      <c r="O965" s="129">
        <v>2802001144343</v>
      </c>
      <c r="P965" s="155"/>
      <c r="Q965" s="155" t="s">
        <v>694</v>
      </c>
      <c r="R965" s="18" t="s">
        <v>447</v>
      </c>
      <c r="S965" s="18"/>
      <c r="T965" s="2"/>
      <c r="U965" s="19"/>
      <c r="V965" s="12"/>
      <c r="Z965" s="185"/>
    </row>
    <row r="966" spans="1:26" ht="46.7" customHeight="1">
      <c r="A966" s="126">
        <v>950</v>
      </c>
      <c r="B966" s="137" t="str">
        <f t="shared" si="54"/>
        <v>фото</v>
      </c>
      <c r="C966" s="1"/>
      <c r="D966" s="82">
        <v>6270</v>
      </c>
      <c r="E966" s="83" t="s">
        <v>448</v>
      </c>
      <c r="F966" s="84" t="s">
        <v>832</v>
      </c>
      <c r="G966" s="85" t="s">
        <v>833</v>
      </c>
      <c r="H966" s="146" t="s">
        <v>416</v>
      </c>
      <c r="I966" s="146" t="s">
        <v>1249</v>
      </c>
      <c r="J966" s="86">
        <v>324</v>
      </c>
      <c r="K966" s="109">
        <v>5</v>
      </c>
      <c r="L966" s="75"/>
      <c r="M966" s="107">
        <f t="shared" si="55"/>
        <v>0</v>
      </c>
      <c r="N966" s="108"/>
      <c r="O966" s="129">
        <v>2802001062708</v>
      </c>
      <c r="P966" s="155"/>
      <c r="Q966" s="155" t="s">
        <v>694</v>
      </c>
      <c r="R966" s="18" t="s">
        <v>448</v>
      </c>
      <c r="S966" s="18"/>
      <c r="T966" s="2"/>
      <c r="U966" s="19"/>
      <c r="V966" s="12"/>
      <c r="Z966" s="185"/>
    </row>
    <row r="967" spans="1:26" ht="46.7" customHeight="1">
      <c r="A967" s="126">
        <v>951</v>
      </c>
      <c r="B967" s="137" t="str">
        <f t="shared" si="54"/>
        <v>фото</v>
      </c>
      <c r="C967" s="1"/>
      <c r="D967" s="82">
        <v>15842</v>
      </c>
      <c r="E967" s="83" t="s">
        <v>448</v>
      </c>
      <c r="F967" s="84" t="s">
        <v>832</v>
      </c>
      <c r="G967" s="85" t="s">
        <v>833</v>
      </c>
      <c r="H967" s="146" t="s">
        <v>3197</v>
      </c>
      <c r="I967" s="146" t="s">
        <v>1249</v>
      </c>
      <c r="J967" s="86">
        <v>1073.5999999999999</v>
      </c>
      <c r="K967" s="109">
        <v>1</v>
      </c>
      <c r="L967" s="75"/>
      <c r="M967" s="107">
        <f t="shared" si="55"/>
        <v>0</v>
      </c>
      <c r="N967" s="108" t="s">
        <v>944</v>
      </c>
      <c r="O967" s="129">
        <v>2802001175125</v>
      </c>
      <c r="P967" s="155"/>
      <c r="Q967" s="155" t="s">
        <v>694</v>
      </c>
      <c r="R967" s="18" t="s">
        <v>448</v>
      </c>
      <c r="S967" s="18"/>
      <c r="T967" s="2"/>
      <c r="U967" s="19"/>
      <c r="V967" s="12"/>
      <c r="Z967" s="185"/>
    </row>
    <row r="968" spans="1:26" ht="75.2" customHeight="1">
      <c r="A968" s="126">
        <v>952</v>
      </c>
      <c r="B968" s="137" t="str">
        <f t="shared" si="54"/>
        <v>фото</v>
      </c>
      <c r="C968" s="1"/>
      <c r="D968" s="82">
        <v>14435</v>
      </c>
      <c r="E968" s="83" t="s">
        <v>619</v>
      </c>
      <c r="F968" s="84" t="s">
        <v>832</v>
      </c>
      <c r="G968" s="85" t="s">
        <v>834</v>
      </c>
      <c r="H968" s="146" t="s">
        <v>529</v>
      </c>
      <c r="I968" s="146" t="s">
        <v>1249</v>
      </c>
      <c r="J968" s="86">
        <v>945.9</v>
      </c>
      <c r="K968" s="109">
        <v>5</v>
      </c>
      <c r="L968" s="75"/>
      <c r="M968" s="107">
        <f t="shared" si="55"/>
        <v>0</v>
      </c>
      <c r="N968" s="108"/>
      <c r="O968" s="129">
        <v>2802001144350</v>
      </c>
      <c r="P968" s="155"/>
      <c r="Q968" s="155"/>
      <c r="R968" s="18" t="s">
        <v>619</v>
      </c>
      <c r="S968" s="18"/>
      <c r="T968" s="2"/>
      <c r="U968" s="19"/>
      <c r="V968" s="12"/>
      <c r="Z968" s="185"/>
    </row>
    <row r="969" spans="1:26" ht="68.25" customHeight="1">
      <c r="A969" s="126">
        <v>953</v>
      </c>
      <c r="B969" s="137" t="str">
        <f t="shared" si="54"/>
        <v>фото</v>
      </c>
      <c r="C969" s="1"/>
      <c r="D969" s="82">
        <v>15850</v>
      </c>
      <c r="E969" s="83" t="s">
        <v>3212</v>
      </c>
      <c r="F969" s="84" t="s">
        <v>832</v>
      </c>
      <c r="G969" s="85" t="s">
        <v>3213</v>
      </c>
      <c r="H969" s="146" t="s">
        <v>416</v>
      </c>
      <c r="I969" s="146" t="s">
        <v>1249</v>
      </c>
      <c r="J969" s="86">
        <v>341.9</v>
      </c>
      <c r="K969" s="109">
        <v>5</v>
      </c>
      <c r="L969" s="75"/>
      <c r="M969" s="107">
        <f t="shared" si="55"/>
        <v>0</v>
      </c>
      <c r="N969" s="108" t="s">
        <v>944</v>
      </c>
      <c r="O969" s="129">
        <v>2802001175132</v>
      </c>
      <c r="P969" s="155"/>
      <c r="Q969" s="155" t="s">
        <v>694</v>
      </c>
      <c r="R969" s="18" t="s">
        <v>3212</v>
      </c>
      <c r="S969" s="18"/>
      <c r="T969" s="2"/>
      <c r="U969" s="19"/>
      <c r="V969" s="12"/>
      <c r="Z969" s="185"/>
    </row>
    <row r="970" spans="1:26" ht="46.7" customHeight="1">
      <c r="A970" s="126">
        <v>954</v>
      </c>
      <c r="B970" s="137" t="str">
        <f t="shared" si="54"/>
        <v>фото</v>
      </c>
      <c r="C970" s="1"/>
      <c r="D970" s="82">
        <v>6274</v>
      </c>
      <c r="E970" s="83" t="s">
        <v>449</v>
      </c>
      <c r="F970" s="84" t="s">
        <v>832</v>
      </c>
      <c r="G970" s="85" t="s">
        <v>835</v>
      </c>
      <c r="H970" s="146" t="s">
        <v>416</v>
      </c>
      <c r="I970" s="146" t="s">
        <v>1249</v>
      </c>
      <c r="J970" s="86">
        <v>354.8</v>
      </c>
      <c r="K970" s="109">
        <v>5</v>
      </c>
      <c r="L970" s="75"/>
      <c r="M970" s="107">
        <f t="shared" si="55"/>
        <v>0</v>
      </c>
      <c r="N970" s="108"/>
      <c r="O970" s="129">
        <v>2802001062746</v>
      </c>
      <c r="P970" s="155"/>
      <c r="Q970" s="155" t="s">
        <v>694</v>
      </c>
      <c r="R970" s="18" t="s">
        <v>449</v>
      </c>
      <c r="S970" s="18"/>
      <c r="T970" s="2"/>
      <c r="U970" s="19"/>
      <c r="V970" s="12"/>
      <c r="Z970" s="185"/>
    </row>
    <row r="971" spans="1:26" ht="46.7" customHeight="1">
      <c r="A971" s="126">
        <v>955</v>
      </c>
      <c r="B971" s="137" t="str">
        <f t="shared" si="54"/>
        <v>фото</v>
      </c>
      <c r="C971" s="1"/>
      <c r="D971" s="82">
        <v>9294</v>
      </c>
      <c r="E971" s="83" t="s">
        <v>449</v>
      </c>
      <c r="F971" s="84" t="s">
        <v>832</v>
      </c>
      <c r="G971" s="85" t="s">
        <v>835</v>
      </c>
      <c r="H971" s="146" t="s">
        <v>529</v>
      </c>
      <c r="I971" s="146" t="s">
        <v>1249</v>
      </c>
      <c r="J971" s="86">
        <v>958.6</v>
      </c>
      <c r="K971" s="109">
        <v>5</v>
      </c>
      <c r="L971" s="75"/>
      <c r="M971" s="107">
        <f t="shared" si="55"/>
        <v>0</v>
      </c>
      <c r="N971" s="108"/>
      <c r="O971" s="129">
        <v>2802001092941</v>
      </c>
      <c r="P971" s="155"/>
      <c r="Q971" s="155" t="s">
        <v>694</v>
      </c>
      <c r="R971" s="18" t="s">
        <v>449</v>
      </c>
      <c r="S971" s="18"/>
      <c r="T971" s="2"/>
      <c r="U971" s="19"/>
      <c r="V971" s="12"/>
      <c r="Z971" s="185"/>
    </row>
    <row r="972" spans="1:26" ht="55.15" customHeight="1">
      <c r="A972" s="126">
        <v>956</v>
      </c>
      <c r="B972" s="137" t="str">
        <f t="shared" si="54"/>
        <v>фото</v>
      </c>
      <c r="C972" s="1"/>
      <c r="D972" s="82">
        <v>6275</v>
      </c>
      <c r="E972" s="83" t="s">
        <v>2048</v>
      </c>
      <c r="F972" s="84" t="s">
        <v>832</v>
      </c>
      <c r="G972" s="85" t="s">
        <v>2049</v>
      </c>
      <c r="H972" s="146" t="s">
        <v>529</v>
      </c>
      <c r="I972" s="146" t="s">
        <v>1249</v>
      </c>
      <c r="J972" s="86">
        <v>920.2</v>
      </c>
      <c r="K972" s="109">
        <v>5</v>
      </c>
      <c r="L972" s="75"/>
      <c r="M972" s="107">
        <f t="shared" si="55"/>
        <v>0</v>
      </c>
      <c r="N972" s="108"/>
      <c r="O972" s="129">
        <v>2802001062753</v>
      </c>
      <c r="P972" s="155"/>
      <c r="Q972" s="155"/>
      <c r="R972" s="18" t="s">
        <v>2048</v>
      </c>
      <c r="S972" s="18"/>
      <c r="T972" s="2"/>
      <c r="U972" s="19"/>
      <c r="V972" s="12"/>
      <c r="Z972" s="185"/>
    </row>
    <row r="973" spans="1:26" ht="61.35" customHeight="1">
      <c r="A973" s="126">
        <v>957</v>
      </c>
      <c r="B973" s="137" t="str">
        <f t="shared" si="54"/>
        <v>фото</v>
      </c>
      <c r="C973" s="1"/>
      <c r="D973" s="82">
        <v>6276</v>
      </c>
      <c r="E973" s="83" t="s">
        <v>450</v>
      </c>
      <c r="F973" s="84" t="s">
        <v>832</v>
      </c>
      <c r="G973" s="85" t="s">
        <v>836</v>
      </c>
      <c r="H973" s="146" t="s">
        <v>415</v>
      </c>
      <c r="I973" s="146" t="s">
        <v>1249</v>
      </c>
      <c r="J973" s="86">
        <v>383</v>
      </c>
      <c r="K973" s="109">
        <v>5</v>
      </c>
      <c r="L973" s="75"/>
      <c r="M973" s="107">
        <f t="shared" si="55"/>
        <v>0</v>
      </c>
      <c r="N973" s="108"/>
      <c r="O973" s="129">
        <v>2802001062760</v>
      </c>
      <c r="P973" s="155"/>
      <c r="Q973" s="155" t="s">
        <v>694</v>
      </c>
      <c r="R973" s="18" t="s">
        <v>450</v>
      </c>
      <c r="S973" s="18"/>
      <c r="T973" s="2"/>
      <c r="U973" s="19"/>
      <c r="V973" s="12"/>
      <c r="Z973" s="185"/>
    </row>
    <row r="974" spans="1:26" ht="54.75" customHeight="1">
      <c r="A974" s="126">
        <v>958</v>
      </c>
      <c r="B974" s="137" t="str">
        <f t="shared" si="54"/>
        <v>фото</v>
      </c>
      <c r="C974" s="1"/>
      <c r="D974" s="82">
        <v>6277</v>
      </c>
      <c r="E974" s="83" t="s">
        <v>1753</v>
      </c>
      <c r="F974" s="84" t="s">
        <v>832</v>
      </c>
      <c r="G974" s="85" t="s">
        <v>1754</v>
      </c>
      <c r="H974" s="146" t="s">
        <v>422</v>
      </c>
      <c r="I974" s="146" t="s">
        <v>1249</v>
      </c>
      <c r="J974" s="86">
        <v>383</v>
      </c>
      <c r="K974" s="109">
        <v>5</v>
      </c>
      <c r="L974" s="75"/>
      <c r="M974" s="107">
        <f t="shared" si="55"/>
        <v>0</v>
      </c>
      <c r="N974" s="108"/>
      <c r="O974" s="129">
        <v>2802001062777</v>
      </c>
      <c r="P974" s="155"/>
      <c r="Q974" s="155" t="s">
        <v>2453</v>
      </c>
      <c r="R974" s="18" t="s">
        <v>1753</v>
      </c>
      <c r="S974" s="18"/>
      <c r="T974" s="2"/>
      <c r="U974" s="19"/>
      <c r="V974" s="12"/>
      <c r="Z974" s="185"/>
    </row>
    <row r="975" spans="1:26" ht="60.95" customHeight="1">
      <c r="A975" s="126">
        <v>959</v>
      </c>
      <c r="B975" s="137" t="str">
        <f t="shared" si="54"/>
        <v>фото</v>
      </c>
      <c r="C975" s="1"/>
      <c r="D975" s="82">
        <v>14436</v>
      </c>
      <c r="E975" s="83" t="s">
        <v>769</v>
      </c>
      <c r="F975" s="84" t="s">
        <v>832</v>
      </c>
      <c r="G975" s="85" t="s">
        <v>837</v>
      </c>
      <c r="H975" s="146" t="s">
        <v>415</v>
      </c>
      <c r="I975" s="146" t="s">
        <v>1249</v>
      </c>
      <c r="J975" s="86">
        <v>357.3</v>
      </c>
      <c r="K975" s="109">
        <v>5</v>
      </c>
      <c r="L975" s="75"/>
      <c r="M975" s="107">
        <f t="shared" si="55"/>
        <v>0</v>
      </c>
      <c r="N975" s="108"/>
      <c r="O975" s="129">
        <v>2802001144367</v>
      </c>
      <c r="P975" s="155"/>
      <c r="Q975" s="155" t="s">
        <v>694</v>
      </c>
      <c r="R975" s="18" t="s">
        <v>769</v>
      </c>
      <c r="S975" s="18"/>
      <c r="T975" s="2"/>
      <c r="U975" s="19"/>
      <c r="V975" s="12"/>
      <c r="Z975" s="185"/>
    </row>
    <row r="976" spans="1:26" ht="54.6" customHeight="1">
      <c r="A976" s="126">
        <v>960</v>
      </c>
      <c r="B976" s="137" t="str">
        <f t="shared" si="54"/>
        <v>фото</v>
      </c>
      <c r="C976" s="1"/>
      <c r="D976" s="82">
        <v>6278</v>
      </c>
      <c r="E976" s="83" t="s">
        <v>2421</v>
      </c>
      <c r="F976" s="84" t="s">
        <v>832</v>
      </c>
      <c r="G976" s="85" t="s">
        <v>2422</v>
      </c>
      <c r="H976" s="146" t="s">
        <v>415</v>
      </c>
      <c r="I976" s="146" t="s">
        <v>1249</v>
      </c>
      <c r="J976" s="86">
        <v>383</v>
      </c>
      <c r="K976" s="109">
        <v>5</v>
      </c>
      <c r="L976" s="75"/>
      <c r="M976" s="107">
        <f t="shared" si="55"/>
        <v>0</v>
      </c>
      <c r="N976" s="108"/>
      <c r="O976" s="129">
        <v>2802001062784</v>
      </c>
      <c r="P976" s="155"/>
      <c r="Q976" s="155" t="s">
        <v>694</v>
      </c>
      <c r="R976" s="18" t="s">
        <v>2421</v>
      </c>
      <c r="S976" s="18"/>
      <c r="T976" s="2"/>
      <c r="U976" s="19"/>
      <c r="V976" s="12"/>
      <c r="Z976" s="185"/>
    </row>
    <row r="977" spans="1:26" ht="58.35" customHeight="1">
      <c r="A977" s="126">
        <v>961</v>
      </c>
      <c r="B977" s="137" t="str">
        <f t="shared" si="54"/>
        <v>фото</v>
      </c>
      <c r="C977" s="1"/>
      <c r="D977" s="82">
        <v>6283</v>
      </c>
      <c r="E977" s="83" t="s">
        <v>451</v>
      </c>
      <c r="F977" s="84" t="s">
        <v>832</v>
      </c>
      <c r="G977" s="85" t="s">
        <v>838</v>
      </c>
      <c r="H977" s="146" t="s">
        <v>416</v>
      </c>
      <c r="I977" s="146" t="s">
        <v>1249</v>
      </c>
      <c r="J977" s="86">
        <v>324</v>
      </c>
      <c r="K977" s="109">
        <v>5</v>
      </c>
      <c r="L977" s="75"/>
      <c r="M977" s="107">
        <f t="shared" si="55"/>
        <v>0</v>
      </c>
      <c r="N977" s="108"/>
      <c r="O977" s="129">
        <v>2802001062838</v>
      </c>
      <c r="P977" s="155"/>
      <c r="Q977" s="155" t="s">
        <v>694</v>
      </c>
      <c r="R977" s="18" t="s">
        <v>451</v>
      </c>
      <c r="S977" s="18"/>
      <c r="T977" s="2"/>
      <c r="U977" s="19"/>
      <c r="V977" s="12"/>
      <c r="Z977" s="185"/>
    </row>
    <row r="978" spans="1:26" ht="58.35" customHeight="1">
      <c r="A978" s="126">
        <v>962</v>
      </c>
      <c r="B978" s="137" t="str">
        <f t="shared" si="54"/>
        <v>фото</v>
      </c>
      <c r="C978" s="1"/>
      <c r="D978" s="82">
        <v>14204</v>
      </c>
      <c r="E978" s="83" t="s">
        <v>451</v>
      </c>
      <c r="F978" s="84" t="s">
        <v>832</v>
      </c>
      <c r="G978" s="85" t="s">
        <v>838</v>
      </c>
      <c r="H978" s="146" t="s">
        <v>3194</v>
      </c>
      <c r="I978" s="146" t="s">
        <v>1249</v>
      </c>
      <c r="J978" s="86">
        <v>815.1</v>
      </c>
      <c r="K978" s="109">
        <v>5</v>
      </c>
      <c r="L978" s="75"/>
      <c r="M978" s="107">
        <f t="shared" si="55"/>
        <v>0</v>
      </c>
      <c r="N978" s="108"/>
      <c r="O978" s="129">
        <v>2802001142042</v>
      </c>
      <c r="P978" s="155"/>
      <c r="Q978" s="155" t="s">
        <v>694</v>
      </c>
      <c r="R978" s="18" t="s">
        <v>451</v>
      </c>
      <c r="S978" s="18"/>
      <c r="T978" s="2"/>
      <c r="U978" s="19"/>
      <c r="V978" s="12"/>
      <c r="Z978" s="185"/>
    </row>
    <row r="979" spans="1:26" ht="58.35" customHeight="1">
      <c r="A979" s="126">
        <v>963</v>
      </c>
      <c r="B979" s="137" t="str">
        <f t="shared" si="54"/>
        <v>фото</v>
      </c>
      <c r="C979" s="1"/>
      <c r="D979" s="82">
        <v>15834</v>
      </c>
      <c r="E979" s="83" t="s">
        <v>451</v>
      </c>
      <c r="F979" s="84" t="s">
        <v>832</v>
      </c>
      <c r="G979" s="85" t="s">
        <v>838</v>
      </c>
      <c r="H979" s="146" t="s">
        <v>3197</v>
      </c>
      <c r="I979" s="146" t="s">
        <v>1249</v>
      </c>
      <c r="J979" s="86">
        <v>1073.5999999999999</v>
      </c>
      <c r="K979" s="109">
        <v>1</v>
      </c>
      <c r="L979" s="75"/>
      <c r="M979" s="107">
        <f t="shared" si="55"/>
        <v>0</v>
      </c>
      <c r="N979" s="108" t="s">
        <v>944</v>
      </c>
      <c r="O979" s="129">
        <v>2802001175149</v>
      </c>
      <c r="P979" s="155"/>
      <c r="Q979" s="155" t="s">
        <v>694</v>
      </c>
      <c r="R979" s="18" t="s">
        <v>451</v>
      </c>
      <c r="S979" s="18"/>
      <c r="T979" s="2"/>
      <c r="U979" s="19"/>
      <c r="V979" s="12"/>
      <c r="Z979" s="185"/>
    </row>
    <row r="980" spans="1:26" ht="41.85" customHeight="1">
      <c r="A980" s="126">
        <v>964</v>
      </c>
      <c r="B980" s="137" t="str">
        <f t="shared" si="54"/>
        <v>фото</v>
      </c>
      <c r="C980" s="1"/>
      <c r="D980" s="82">
        <v>12847</v>
      </c>
      <c r="E980" s="83" t="s">
        <v>1049</v>
      </c>
      <c r="F980" s="84" t="s">
        <v>832</v>
      </c>
      <c r="G980" s="85" t="s">
        <v>1050</v>
      </c>
      <c r="H980" s="146" t="s">
        <v>416</v>
      </c>
      <c r="I980" s="146" t="s">
        <v>1249</v>
      </c>
      <c r="J980" s="86">
        <v>406.1</v>
      </c>
      <c r="K980" s="109">
        <v>5</v>
      </c>
      <c r="L980" s="75"/>
      <c r="M980" s="107">
        <f t="shared" si="55"/>
        <v>0</v>
      </c>
      <c r="N980" s="108"/>
      <c r="O980" s="129">
        <v>2802001128473</v>
      </c>
      <c r="P980" s="155"/>
      <c r="Q980" s="155" t="s">
        <v>694</v>
      </c>
      <c r="R980" s="18" t="s">
        <v>1049</v>
      </c>
      <c r="S980" s="18"/>
      <c r="T980" s="2"/>
      <c r="U980" s="19"/>
      <c r="V980" s="12"/>
      <c r="Z980" s="185"/>
    </row>
    <row r="981" spans="1:26" ht="55.7" customHeight="1">
      <c r="A981" s="126">
        <v>965</v>
      </c>
      <c r="B981" s="137" t="str">
        <f t="shared" si="54"/>
        <v>фото</v>
      </c>
      <c r="C981" s="1"/>
      <c r="D981" s="82">
        <v>6291</v>
      </c>
      <c r="E981" s="83" t="s">
        <v>3214</v>
      </c>
      <c r="F981" s="84" t="s">
        <v>832</v>
      </c>
      <c r="G981" s="85" t="s">
        <v>3215</v>
      </c>
      <c r="H981" s="146" t="s">
        <v>416</v>
      </c>
      <c r="I981" s="146" t="s">
        <v>1249</v>
      </c>
      <c r="J981" s="86">
        <v>324</v>
      </c>
      <c r="K981" s="109">
        <v>5</v>
      </c>
      <c r="L981" s="75"/>
      <c r="M981" s="107">
        <f t="shared" si="55"/>
        <v>0</v>
      </c>
      <c r="N981" s="108"/>
      <c r="O981" s="129">
        <v>2802001062913</v>
      </c>
      <c r="P981" s="155"/>
      <c r="Q981" s="155" t="s">
        <v>694</v>
      </c>
      <c r="R981" s="18" t="s">
        <v>3214</v>
      </c>
      <c r="S981" s="18"/>
      <c r="T981" s="2"/>
      <c r="U981" s="19"/>
      <c r="V981" s="12"/>
      <c r="Z981" s="185"/>
    </row>
    <row r="982" spans="1:26" ht="39.6" customHeight="1">
      <c r="A982" s="126">
        <v>966</v>
      </c>
      <c r="B982" s="137" t="str">
        <f t="shared" si="54"/>
        <v>фото</v>
      </c>
      <c r="C982" s="1"/>
      <c r="D982" s="82">
        <v>6302</v>
      </c>
      <c r="E982" s="83" t="s">
        <v>452</v>
      </c>
      <c r="F982" s="84" t="s">
        <v>839</v>
      </c>
      <c r="G982" s="85" t="s">
        <v>840</v>
      </c>
      <c r="H982" s="146" t="s">
        <v>416</v>
      </c>
      <c r="I982" s="146" t="s">
        <v>1249</v>
      </c>
      <c r="J982" s="86">
        <v>329.1</v>
      </c>
      <c r="K982" s="109">
        <v>5</v>
      </c>
      <c r="L982" s="75"/>
      <c r="M982" s="107">
        <f t="shared" si="55"/>
        <v>0</v>
      </c>
      <c r="N982" s="108"/>
      <c r="O982" s="129">
        <v>2802001063026</v>
      </c>
      <c r="P982" s="155"/>
      <c r="Q982" s="155" t="s">
        <v>694</v>
      </c>
      <c r="R982" s="18" t="s">
        <v>452</v>
      </c>
      <c r="S982" s="18"/>
      <c r="T982" s="2"/>
      <c r="U982" s="19"/>
      <c r="V982" s="12"/>
      <c r="Z982" s="185"/>
    </row>
    <row r="983" spans="1:26" ht="39.6" customHeight="1">
      <c r="A983" s="126">
        <v>967</v>
      </c>
      <c r="B983" s="137" t="str">
        <f t="shared" si="54"/>
        <v>фото</v>
      </c>
      <c r="C983" s="1"/>
      <c r="D983" s="82">
        <v>14510</v>
      </c>
      <c r="E983" s="83" t="s">
        <v>452</v>
      </c>
      <c r="F983" s="84" t="s">
        <v>839</v>
      </c>
      <c r="G983" s="85" t="s">
        <v>840</v>
      </c>
      <c r="H983" s="146" t="s">
        <v>3216</v>
      </c>
      <c r="I983" s="146" t="s">
        <v>1249</v>
      </c>
      <c r="J983" s="86">
        <v>635</v>
      </c>
      <c r="K983" s="109">
        <v>5</v>
      </c>
      <c r="L983" s="75"/>
      <c r="M983" s="107">
        <f t="shared" si="55"/>
        <v>0</v>
      </c>
      <c r="N983" s="108"/>
      <c r="O983" s="129">
        <v>2802001061411</v>
      </c>
      <c r="P983" s="155"/>
      <c r="Q983" s="155" t="s">
        <v>694</v>
      </c>
      <c r="R983" s="18" t="s">
        <v>452</v>
      </c>
      <c r="S983" s="18"/>
      <c r="T983" s="2"/>
      <c r="U983" s="19"/>
      <c r="V983" s="12"/>
      <c r="Z983" s="185"/>
    </row>
    <row r="984" spans="1:26" ht="39.6" customHeight="1">
      <c r="A984" s="126">
        <v>968</v>
      </c>
      <c r="B984" s="137" t="str">
        <f t="shared" si="54"/>
        <v>фото</v>
      </c>
      <c r="C984" s="1"/>
      <c r="D984" s="82">
        <v>14205</v>
      </c>
      <c r="E984" s="83" t="s">
        <v>452</v>
      </c>
      <c r="F984" s="84" t="s">
        <v>839</v>
      </c>
      <c r="G984" s="85" t="s">
        <v>840</v>
      </c>
      <c r="H984" s="146" t="s">
        <v>529</v>
      </c>
      <c r="I984" s="146" t="s">
        <v>1249</v>
      </c>
      <c r="J984" s="86">
        <v>958.6</v>
      </c>
      <c r="K984" s="109">
        <v>5</v>
      </c>
      <c r="L984" s="75"/>
      <c r="M984" s="107">
        <f t="shared" si="55"/>
        <v>0</v>
      </c>
      <c r="N984" s="108"/>
      <c r="O984" s="129">
        <v>2802001142059</v>
      </c>
      <c r="P984" s="155"/>
      <c r="Q984" s="155" t="s">
        <v>694</v>
      </c>
      <c r="R984" s="18" t="s">
        <v>452</v>
      </c>
      <c r="S984" s="18"/>
      <c r="T984" s="2"/>
      <c r="U984" s="19"/>
      <c r="V984" s="12"/>
      <c r="Z984" s="185"/>
    </row>
    <row r="985" spans="1:26" ht="60.95" customHeight="1">
      <c r="A985" s="126">
        <v>969</v>
      </c>
      <c r="B985" s="137" t="str">
        <f t="shared" si="54"/>
        <v>фото</v>
      </c>
      <c r="C985" s="1"/>
      <c r="D985" s="82">
        <v>14206</v>
      </c>
      <c r="E985" s="83" t="s">
        <v>1100</v>
      </c>
      <c r="F985" s="84" t="s">
        <v>1101</v>
      </c>
      <c r="G985" s="85" t="s">
        <v>946</v>
      </c>
      <c r="H985" s="146" t="s">
        <v>416</v>
      </c>
      <c r="I985" s="146" t="s">
        <v>1249</v>
      </c>
      <c r="J985" s="86">
        <v>357.3</v>
      </c>
      <c r="K985" s="109">
        <v>5</v>
      </c>
      <c r="L985" s="75"/>
      <c r="M985" s="107">
        <f t="shared" si="55"/>
        <v>0</v>
      </c>
      <c r="N985" s="108"/>
      <c r="O985" s="129">
        <v>2802001142066</v>
      </c>
      <c r="P985" s="155"/>
      <c r="Q985" s="155" t="s">
        <v>694</v>
      </c>
      <c r="R985" s="18" t="s">
        <v>1100</v>
      </c>
      <c r="S985" s="18"/>
      <c r="T985" s="2"/>
      <c r="U985" s="19"/>
      <c r="V985" s="12"/>
      <c r="Z985" s="185"/>
    </row>
    <row r="986" spans="1:26" ht="46.7" customHeight="1">
      <c r="A986" s="126">
        <v>970</v>
      </c>
      <c r="B986" s="137" t="str">
        <f t="shared" si="54"/>
        <v>фото</v>
      </c>
      <c r="C986" s="1"/>
      <c r="D986" s="82">
        <v>14207</v>
      </c>
      <c r="E986" s="83" t="s">
        <v>620</v>
      </c>
      <c r="F986" s="84" t="s">
        <v>841</v>
      </c>
      <c r="G986" s="85" t="s">
        <v>946</v>
      </c>
      <c r="H986" s="146" t="s">
        <v>416</v>
      </c>
      <c r="I986" s="146" t="s">
        <v>1249</v>
      </c>
      <c r="J986" s="86">
        <v>336.8</v>
      </c>
      <c r="K986" s="109">
        <v>5</v>
      </c>
      <c r="L986" s="75"/>
      <c r="M986" s="107">
        <f t="shared" si="55"/>
        <v>0</v>
      </c>
      <c r="N986" s="108"/>
      <c r="O986" s="129">
        <v>2802001142073</v>
      </c>
      <c r="P986" s="155"/>
      <c r="Q986" s="155" t="s">
        <v>694</v>
      </c>
      <c r="R986" s="18" t="s">
        <v>620</v>
      </c>
      <c r="S986" s="18"/>
      <c r="T986" s="2"/>
      <c r="U986" s="19"/>
      <c r="V986" s="12"/>
      <c r="Z986" s="185"/>
    </row>
    <row r="987" spans="1:26" ht="46.7" customHeight="1">
      <c r="A987" s="126">
        <v>971</v>
      </c>
      <c r="B987" s="137" t="str">
        <f t="shared" si="54"/>
        <v>фото</v>
      </c>
      <c r="C987" s="1"/>
      <c r="D987" s="82">
        <v>15843</v>
      </c>
      <c r="E987" s="83" t="s">
        <v>620</v>
      </c>
      <c r="F987" s="84" t="s">
        <v>841</v>
      </c>
      <c r="G987" s="85" t="s">
        <v>946</v>
      </c>
      <c r="H987" s="146" t="s">
        <v>2124</v>
      </c>
      <c r="I987" s="146" t="s">
        <v>1249</v>
      </c>
      <c r="J987" s="86">
        <v>1024.9000000000001</v>
      </c>
      <c r="K987" s="109">
        <v>5</v>
      </c>
      <c r="L987" s="75"/>
      <c r="M987" s="107">
        <f t="shared" si="55"/>
        <v>0</v>
      </c>
      <c r="N987" s="108" t="s">
        <v>944</v>
      </c>
      <c r="O987" s="129">
        <v>2802001175156</v>
      </c>
      <c r="P987" s="155"/>
      <c r="Q987" s="155" t="s">
        <v>694</v>
      </c>
      <c r="R987" s="18" t="s">
        <v>620</v>
      </c>
      <c r="S987" s="18"/>
      <c r="T987" s="2"/>
      <c r="U987" s="19"/>
      <c r="V987" s="12"/>
      <c r="Z987" s="185"/>
    </row>
    <row r="988" spans="1:26" ht="80.099999999999994" customHeight="1">
      <c r="A988" s="126">
        <v>972</v>
      </c>
      <c r="B988" s="137" t="str">
        <f t="shared" si="54"/>
        <v>фото</v>
      </c>
      <c r="C988" s="1"/>
      <c r="D988" s="82">
        <v>6319</v>
      </c>
      <c r="E988" s="83" t="s">
        <v>1102</v>
      </c>
      <c r="F988" s="84" t="s">
        <v>1103</v>
      </c>
      <c r="G988" s="85" t="s">
        <v>946</v>
      </c>
      <c r="H988" s="146" t="s">
        <v>416</v>
      </c>
      <c r="I988" s="146" t="s">
        <v>1249</v>
      </c>
      <c r="J988" s="86">
        <v>324</v>
      </c>
      <c r="K988" s="109">
        <v>5</v>
      </c>
      <c r="L988" s="75"/>
      <c r="M988" s="107">
        <f t="shared" si="55"/>
        <v>0</v>
      </c>
      <c r="N988" s="108"/>
      <c r="O988" s="129">
        <v>2802001063194</v>
      </c>
      <c r="P988" s="155"/>
      <c r="Q988" s="155" t="s">
        <v>694</v>
      </c>
      <c r="R988" s="18" t="s">
        <v>1102</v>
      </c>
      <c r="S988" s="18"/>
      <c r="T988" s="2"/>
      <c r="U988" s="19"/>
      <c r="V988" s="12"/>
      <c r="Z988" s="185"/>
    </row>
    <row r="989" spans="1:26" ht="46.7" customHeight="1">
      <c r="A989" s="126">
        <v>973</v>
      </c>
      <c r="B989" s="137" t="str">
        <f t="shared" si="54"/>
        <v>фото</v>
      </c>
      <c r="C989" s="1"/>
      <c r="D989" s="82">
        <v>14445</v>
      </c>
      <c r="E989" s="83" t="s">
        <v>1106</v>
      </c>
      <c r="F989" s="84" t="s">
        <v>1103</v>
      </c>
      <c r="G989" s="85" t="s">
        <v>1107</v>
      </c>
      <c r="H989" s="146" t="s">
        <v>415</v>
      </c>
      <c r="I989" s="146" t="s">
        <v>1249</v>
      </c>
      <c r="J989" s="86">
        <v>352.2</v>
      </c>
      <c r="K989" s="109">
        <v>5</v>
      </c>
      <c r="L989" s="75"/>
      <c r="M989" s="107">
        <f t="shared" si="55"/>
        <v>0</v>
      </c>
      <c r="N989" s="108"/>
      <c r="O989" s="129">
        <v>2802001144459</v>
      </c>
      <c r="P989" s="155"/>
      <c r="Q989" s="155" t="s">
        <v>694</v>
      </c>
      <c r="R989" s="18" t="s">
        <v>1106</v>
      </c>
      <c r="S989" s="18"/>
      <c r="T989" s="2"/>
      <c r="U989" s="19"/>
      <c r="V989" s="12"/>
      <c r="Z989" s="185"/>
    </row>
    <row r="990" spans="1:26" ht="66.2" customHeight="1">
      <c r="A990" s="126">
        <v>974</v>
      </c>
      <c r="B990" s="137" t="str">
        <f t="shared" si="54"/>
        <v>фото</v>
      </c>
      <c r="C990" s="1"/>
      <c r="D990" s="82">
        <v>5613</v>
      </c>
      <c r="E990" s="83" t="s">
        <v>1108</v>
      </c>
      <c r="F990" s="84" t="s">
        <v>1103</v>
      </c>
      <c r="G990" s="85" t="s">
        <v>1109</v>
      </c>
      <c r="H990" s="146" t="s">
        <v>418</v>
      </c>
      <c r="I990" s="146" t="s">
        <v>1249</v>
      </c>
      <c r="J990" s="86">
        <v>352.2</v>
      </c>
      <c r="K990" s="109">
        <v>5</v>
      </c>
      <c r="L990" s="75"/>
      <c r="M990" s="107">
        <f t="shared" si="55"/>
        <v>0</v>
      </c>
      <c r="N990" s="108"/>
      <c r="O990" s="129">
        <v>2802001056134</v>
      </c>
      <c r="P990" s="155"/>
      <c r="Q990" s="155" t="s">
        <v>694</v>
      </c>
      <c r="R990" s="18" t="s">
        <v>1108</v>
      </c>
      <c r="S990" s="18"/>
      <c r="T990" s="2"/>
      <c r="U990" s="19"/>
      <c r="V990" s="12"/>
      <c r="Z990" s="185"/>
    </row>
    <row r="991" spans="1:26" ht="89.45" customHeight="1">
      <c r="A991" s="126">
        <v>975</v>
      </c>
      <c r="B991" s="137" t="str">
        <f t="shared" si="54"/>
        <v>фото</v>
      </c>
      <c r="C991" s="1"/>
      <c r="D991" s="82">
        <v>15844</v>
      </c>
      <c r="E991" s="83" t="s">
        <v>3217</v>
      </c>
      <c r="F991" s="84" t="s">
        <v>1103</v>
      </c>
      <c r="G991" s="85" t="s">
        <v>3218</v>
      </c>
      <c r="H991" s="146" t="s">
        <v>416</v>
      </c>
      <c r="I991" s="146" t="s">
        <v>1249</v>
      </c>
      <c r="J991" s="86">
        <v>426.7</v>
      </c>
      <c r="K991" s="109">
        <v>5</v>
      </c>
      <c r="L991" s="75"/>
      <c r="M991" s="107">
        <f t="shared" si="55"/>
        <v>0</v>
      </c>
      <c r="N991" s="108" t="s">
        <v>944</v>
      </c>
      <c r="O991" s="129">
        <v>2802001175163</v>
      </c>
      <c r="P991" s="155"/>
      <c r="Q991" s="155" t="s">
        <v>694</v>
      </c>
      <c r="R991" s="18" t="s">
        <v>3217</v>
      </c>
      <c r="S991" s="18"/>
      <c r="T991" s="2"/>
      <c r="U991" s="19"/>
      <c r="V991" s="12"/>
      <c r="Z991" s="185"/>
    </row>
    <row r="992" spans="1:26" ht="80.45" customHeight="1">
      <c r="A992" s="126">
        <v>976</v>
      </c>
      <c r="B992" s="137" t="str">
        <f t="shared" si="54"/>
        <v>фото</v>
      </c>
      <c r="C992" s="1"/>
      <c r="D992" s="82">
        <v>11312</v>
      </c>
      <c r="E992" s="83" t="s">
        <v>493</v>
      </c>
      <c r="F992" s="84" t="s">
        <v>842</v>
      </c>
      <c r="G992" s="85" t="s">
        <v>843</v>
      </c>
      <c r="H992" s="146" t="s">
        <v>505</v>
      </c>
      <c r="I992" s="146" t="s">
        <v>1249</v>
      </c>
      <c r="J992" s="86">
        <v>1777</v>
      </c>
      <c r="K992" s="109">
        <v>1</v>
      </c>
      <c r="L992" s="75"/>
      <c r="M992" s="107">
        <f t="shared" si="55"/>
        <v>0</v>
      </c>
      <c r="N992" s="108"/>
      <c r="O992" s="129">
        <v>2802001113127</v>
      </c>
      <c r="P992" s="155"/>
      <c r="Q992" s="155" t="s">
        <v>694</v>
      </c>
      <c r="R992" s="18" t="s">
        <v>493</v>
      </c>
      <c r="S992" s="18"/>
      <c r="T992" s="2"/>
      <c r="U992" s="19"/>
      <c r="V992" s="12"/>
      <c r="Z992" s="185"/>
    </row>
    <row r="993" spans="1:26" ht="80.099999999999994" customHeight="1">
      <c r="A993" s="126">
        <v>977</v>
      </c>
      <c r="B993" s="137" t="str">
        <f t="shared" si="54"/>
        <v>фото</v>
      </c>
      <c r="C993" s="1"/>
      <c r="D993" s="82">
        <v>15826</v>
      </c>
      <c r="E993" s="83" t="s">
        <v>3219</v>
      </c>
      <c r="F993" s="84" t="s">
        <v>842</v>
      </c>
      <c r="G993" s="85" t="s">
        <v>3220</v>
      </c>
      <c r="H993" s="146" t="s">
        <v>505</v>
      </c>
      <c r="I993" s="146" t="s">
        <v>1249</v>
      </c>
      <c r="J993" s="86">
        <v>1777</v>
      </c>
      <c r="K993" s="109">
        <v>1</v>
      </c>
      <c r="L993" s="75"/>
      <c r="M993" s="107">
        <f t="shared" si="55"/>
        <v>0</v>
      </c>
      <c r="N993" s="108" t="s">
        <v>944</v>
      </c>
      <c r="O993" s="129">
        <v>2802001175170</v>
      </c>
      <c r="P993" s="155"/>
      <c r="Q993" s="155" t="s">
        <v>694</v>
      </c>
      <c r="R993" s="18" t="s">
        <v>3219</v>
      </c>
      <c r="S993" s="18"/>
      <c r="T993" s="2"/>
      <c r="U993" s="19"/>
      <c r="V993" s="12"/>
      <c r="Z993" s="185"/>
    </row>
    <row r="994" spans="1:26" ht="80.099999999999994" customHeight="1">
      <c r="A994" s="126">
        <v>978</v>
      </c>
      <c r="B994" s="137" t="str">
        <f t="shared" si="54"/>
        <v>фото</v>
      </c>
      <c r="C994" s="1"/>
      <c r="D994" s="82">
        <v>14211</v>
      </c>
      <c r="E994" s="83" t="s">
        <v>2423</v>
      </c>
      <c r="F994" s="84" t="s">
        <v>842</v>
      </c>
      <c r="G994" s="85" t="s">
        <v>2424</v>
      </c>
      <c r="H994" s="146" t="s">
        <v>505</v>
      </c>
      <c r="I994" s="146" t="s">
        <v>1249</v>
      </c>
      <c r="J994" s="86">
        <v>1777</v>
      </c>
      <c r="K994" s="109">
        <v>1</v>
      </c>
      <c r="L994" s="75"/>
      <c r="M994" s="107">
        <f t="shared" si="55"/>
        <v>0</v>
      </c>
      <c r="N994" s="108"/>
      <c r="O994" s="129">
        <v>2802001142110</v>
      </c>
      <c r="P994" s="155"/>
      <c r="Q994" s="155" t="s">
        <v>2453</v>
      </c>
      <c r="R994" s="18" t="s">
        <v>2423</v>
      </c>
      <c r="S994" s="18"/>
      <c r="T994" s="2"/>
      <c r="U994" s="19"/>
      <c r="V994" s="12"/>
      <c r="Z994" s="185"/>
    </row>
    <row r="995" spans="1:26" ht="60.95" customHeight="1">
      <c r="A995" s="126">
        <v>979</v>
      </c>
      <c r="B995" s="137" t="str">
        <f t="shared" si="54"/>
        <v>фото</v>
      </c>
      <c r="C995" s="1"/>
      <c r="D995" s="82">
        <v>6331</v>
      </c>
      <c r="E995" s="83" t="s">
        <v>454</v>
      </c>
      <c r="F995" s="84" t="s">
        <v>842</v>
      </c>
      <c r="G995" s="85" t="s">
        <v>844</v>
      </c>
      <c r="H995" s="146" t="s">
        <v>416</v>
      </c>
      <c r="I995" s="146" t="s">
        <v>1249</v>
      </c>
      <c r="J995" s="86">
        <v>393.3</v>
      </c>
      <c r="K995" s="109">
        <v>5</v>
      </c>
      <c r="L995" s="75"/>
      <c r="M995" s="107">
        <f t="shared" si="55"/>
        <v>0</v>
      </c>
      <c r="N995" s="108"/>
      <c r="O995" s="129">
        <v>2802001063316</v>
      </c>
      <c r="P995" s="155"/>
      <c r="Q995" s="155" t="s">
        <v>694</v>
      </c>
      <c r="R995" s="18" t="s">
        <v>454</v>
      </c>
      <c r="S995" s="18"/>
      <c r="T995" s="2"/>
      <c r="U995" s="19"/>
      <c r="V995" s="12"/>
      <c r="Z995" s="185"/>
    </row>
    <row r="996" spans="1:26" ht="46.7" customHeight="1">
      <c r="A996" s="126">
        <v>980</v>
      </c>
      <c r="B996" s="137" t="str">
        <f t="shared" si="54"/>
        <v>фото</v>
      </c>
      <c r="C996" s="1"/>
      <c r="D996" s="82">
        <v>6134</v>
      </c>
      <c r="E996" s="83" t="s">
        <v>455</v>
      </c>
      <c r="F996" s="84" t="s">
        <v>842</v>
      </c>
      <c r="G996" s="85" t="s">
        <v>845</v>
      </c>
      <c r="H996" s="146" t="s">
        <v>416</v>
      </c>
      <c r="I996" s="146" t="s">
        <v>1249</v>
      </c>
      <c r="J996" s="86">
        <v>393.3</v>
      </c>
      <c r="K996" s="109">
        <v>5</v>
      </c>
      <c r="L996" s="75"/>
      <c r="M996" s="107">
        <f t="shared" si="55"/>
        <v>0</v>
      </c>
      <c r="N996" s="108"/>
      <c r="O996" s="129">
        <v>2802001061343</v>
      </c>
      <c r="P996" s="155"/>
      <c r="Q996" s="155" t="s">
        <v>694</v>
      </c>
      <c r="R996" s="18" t="s">
        <v>455</v>
      </c>
      <c r="S996" s="18"/>
      <c r="T996" s="2"/>
      <c r="U996" s="19"/>
      <c r="V996" s="12"/>
      <c r="Z996" s="185"/>
    </row>
    <row r="997" spans="1:26" ht="46.7" customHeight="1">
      <c r="A997" s="126">
        <v>981</v>
      </c>
      <c r="B997" s="137" t="str">
        <f t="shared" si="54"/>
        <v>фото</v>
      </c>
      <c r="C997" s="1"/>
      <c r="D997" s="82">
        <v>12690</v>
      </c>
      <c r="E997" s="83" t="s">
        <v>455</v>
      </c>
      <c r="F997" s="84" t="s">
        <v>842</v>
      </c>
      <c r="G997" s="85" t="s">
        <v>845</v>
      </c>
      <c r="H997" s="146" t="s">
        <v>505</v>
      </c>
      <c r="I997" s="146" t="s">
        <v>1249</v>
      </c>
      <c r="J997" s="86">
        <v>1305.0999999999999</v>
      </c>
      <c r="K997" s="109">
        <v>1</v>
      </c>
      <c r="L997" s="75"/>
      <c r="M997" s="107">
        <f t="shared" si="55"/>
        <v>0</v>
      </c>
      <c r="N997" s="108"/>
      <c r="O997" s="129">
        <v>2802001126905</v>
      </c>
      <c r="P997" s="155"/>
      <c r="Q997" s="155" t="s">
        <v>694</v>
      </c>
      <c r="R997" s="18" t="s">
        <v>455</v>
      </c>
      <c r="S997" s="18"/>
      <c r="T997" s="2"/>
      <c r="U997" s="19"/>
      <c r="V997" s="12"/>
      <c r="Z997" s="185"/>
    </row>
    <row r="998" spans="1:26" ht="60.95" customHeight="1">
      <c r="A998" s="126">
        <v>982</v>
      </c>
      <c r="B998" s="137" t="str">
        <f t="shared" si="54"/>
        <v>фото</v>
      </c>
      <c r="C998" s="1"/>
      <c r="D998" s="82">
        <v>6357</v>
      </c>
      <c r="E998" s="83" t="s">
        <v>456</v>
      </c>
      <c r="F998" s="84" t="s">
        <v>846</v>
      </c>
      <c r="G998" s="85" t="s">
        <v>847</v>
      </c>
      <c r="H998" s="146" t="s">
        <v>416</v>
      </c>
      <c r="I998" s="146" t="s">
        <v>1249</v>
      </c>
      <c r="J998" s="86">
        <v>362.5</v>
      </c>
      <c r="K998" s="109">
        <v>5</v>
      </c>
      <c r="L998" s="75"/>
      <c r="M998" s="107">
        <f t="shared" si="55"/>
        <v>0</v>
      </c>
      <c r="N998" s="108"/>
      <c r="O998" s="129">
        <v>2802001063576</v>
      </c>
      <c r="P998" s="155"/>
      <c r="Q998" s="155" t="s">
        <v>694</v>
      </c>
      <c r="R998" s="18" t="s">
        <v>456</v>
      </c>
      <c r="S998" s="18"/>
      <c r="T998" s="2"/>
      <c r="U998" s="19"/>
      <c r="V998" s="12"/>
      <c r="Z998" s="185"/>
    </row>
    <row r="999" spans="1:26" ht="60.95" customHeight="1">
      <c r="A999" s="126">
        <v>983</v>
      </c>
      <c r="B999" s="137" t="str">
        <f t="shared" si="54"/>
        <v>фото</v>
      </c>
      <c r="C999" s="1"/>
      <c r="D999" s="82">
        <v>12695</v>
      </c>
      <c r="E999" s="83" t="s">
        <v>456</v>
      </c>
      <c r="F999" s="84" t="s">
        <v>846</v>
      </c>
      <c r="G999" s="85" t="s">
        <v>847</v>
      </c>
      <c r="H999" s="146" t="s">
        <v>505</v>
      </c>
      <c r="I999" s="146" t="s">
        <v>1249</v>
      </c>
      <c r="J999" s="86">
        <v>1225.2</v>
      </c>
      <c r="K999" s="109">
        <v>1</v>
      </c>
      <c r="L999" s="75"/>
      <c r="M999" s="107">
        <f t="shared" si="55"/>
        <v>0</v>
      </c>
      <c r="N999" s="108"/>
      <c r="O999" s="129">
        <v>2802001126950</v>
      </c>
      <c r="P999" s="155"/>
      <c r="Q999" s="155" t="s">
        <v>694</v>
      </c>
      <c r="R999" s="18" t="s">
        <v>456</v>
      </c>
      <c r="S999" s="18"/>
      <c r="T999" s="2"/>
      <c r="U999" s="19"/>
      <c r="V999" s="12"/>
      <c r="Z999" s="185"/>
    </row>
    <row r="1000" spans="1:26" ht="80.099999999999994" customHeight="1">
      <c r="A1000" s="126">
        <v>984</v>
      </c>
      <c r="B1000" s="137" t="str">
        <f t="shared" si="54"/>
        <v>фото</v>
      </c>
      <c r="C1000" s="1"/>
      <c r="D1000" s="82">
        <v>6362</v>
      </c>
      <c r="E1000" s="83" t="s">
        <v>457</v>
      </c>
      <c r="F1000" s="84" t="s">
        <v>846</v>
      </c>
      <c r="G1000" s="85" t="s">
        <v>848</v>
      </c>
      <c r="H1000" s="146" t="s">
        <v>416</v>
      </c>
      <c r="I1000" s="146" t="s">
        <v>1249</v>
      </c>
      <c r="J1000" s="86">
        <v>324</v>
      </c>
      <c r="K1000" s="109">
        <v>5</v>
      </c>
      <c r="L1000" s="75"/>
      <c r="M1000" s="107">
        <f t="shared" si="55"/>
        <v>0</v>
      </c>
      <c r="N1000" s="108"/>
      <c r="O1000" s="129">
        <v>2802001063620</v>
      </c>
      <c r="P1000" s="155"/>
      <c r="Q1000" s="155" t="s">
        <v>694</v>
      </c>
      <c r="R1000" s="18" t="s">
        <v>457</v>
      </c>
      <c r="S1000" s="18"/>
      <c r="T1000" s="2"/>
      <c r="U1000" s="19"/>
      <c r="V1000" s="12"/>
      <c r="Z1000" s="185"/>
    </row>
    <row r="1001" spans="1:26" ht="80.099999999999994" customHeight="1">
      <c r="A1001" s="126">
        <v>985</v>
      </c>
      <c r="B1001" s="137" t="str">
        <f t="shared" si="54"/>
        <v>фото</v>
      </c>
      <c r="C1001" s="1"/>
      <c r="D1001" s="82">
        <v>12694</v>
      </c>
      <c r="E1001" s="83" t="s">
        <v>457</v>
      </c>
      <c r="F1001" s="84" t="s">
        <v>846</v>
      </c>
      <c r="G1001" s="85" t="s">
        <v>848</v>
      </c>
      <c r="H1001" s="146" t="s">
        <v>2425</v>
      </c>
      <c r="I1001" s="146" t="s">
        <v>1249</v>
      </c>
      <c r="J1001" s="86">
        <v>840.8</v>
      </c>
      <c r="K1001" s="109">
        <v>5</v>
      </c>
      <c r="L1001" s="75"/>
      <c r="M1001" s="107">
        <f t="shared" si="55"/>
        <v>0</v>
      </c>
      <c r="N1001" s="108"/>
      <c r="O1001" s="129">
        <v>2802001126943</v>
      </c>
      <c r="P1001" s="155"/>
      <c r="Q1001" s="155" t="s">
        <v>694</v>
      </c>
      <c r="R1001" s="18" t="s">
        <v>457</v>
      </c>
      <c r="S1001" s="18"/>
      <c r="T1001" s="2"/>
      <c r="U1001" s="19"/>
      <c r="V1001" s="12"/>
      <c r="Z1001" s="185"/>
    </row>
    <row r="1002" spans="1:26" ht="64.5" customHeight="1">
      <c r="A1002" s="126">
        <v>986</v>
      </c>
      <c r="B1002" s="137" t="str">
        <f t="shared" si="54"/>
        <v>фото</v>
      </c>
      <c r="C1002" s="1"/>
      <c r="D1002" s="82">
        <v>6372</v>
      </c>
      <c r="E1002" s="83" t="s">
        <v>580</v>
      </c>
      <c r="F1002" s="84" t="s">
        <v>846</v>
      </c>
      <c r="G1002" s="85" t="s">
        <v>849</v>
      </c>
      <c r="H1002" s="146" t="s">
        <v>416</v>
      </c>
      <c r="I1002" s="146" t="s">
        <v>1249</v>
      </c>
      <c r="J1002" s="86">
        <v>367.5</v>
      </c>
      <c r="K1002" s="109">
        <v>5</v>
      </c>
      <c r="L1002" s="75"/>
      <c r="M1002" s="107">
        <f t="shared" si="55"/>
        <v>0</v>
      </c>
      <c r="N1002" s="108"/>
      <c r="O1002" s="129">
        <v>2802001063729</v>
      </c>
      <c r="P1002" s="155"/>
      <c r="Q1002" s="155" t="s">
        <v>694</v>
      </c>
      <c r="R1002" s="18" t="s">
        <v>580</v>
      </c>
      <c r="S1002" s="18"/>
      <c r="T1002" s="2"/>
      <c r="U1002" s="19"/>
      <c r="V1002" s="12"/>
      <c r="Z1002" s="185"/>
    </row>
    <row r="1003" spans="1:26" ht="70.150000000000006" customHeight="1">
      <c r="A1003" s="126">
        <v>987</v>
      </c>
      <c r="B1003" s="137" t="str">
        <f t="shared" si="54"/>
        <v>фото</v>
      </c>
      <c r="C1003" s="1"/>
      <c r="D1003" s="82">
        <v>12861</v>
      </c>
      <c r="E1003" s="83" t="s">
        <v>1052</v>
      </c>
      <c r="F1003" s="84" t="s">
        <v>846</v>
      </c>
      <c r="G1003" s="85" t="s">
        <v>1053</v>
      </c>
      <c r="H1003" s="146" t="s">
        <v>416</v>
      </c>
      <c r="I1003" s="146" t="s">
        <v>1249</v>
      </c>
      <c r="J1003" s="86">
        <v>341.9</v>
      </c>
      <c r="K1003" s="109">
        <v>5</v>
      </c>
      <c r="L1003" s="75"/>
      <c r="M1003" s="107">
        <f t="shared" si="55"/>
        <v>0</v>
      </c>
      <c r="N1003" s="108"/>
      <c r="O1003" s="129">
        <v>2802001128619</v>
      </c>
      <c r="P1003" s="155"/>
      <c r="Q1003" s="155" t="s">
        <v>694</v>
      </c>
      <c r="R1003" s="18" t="s">
        <v>1052</v>
      </c>
      <c r="S1003" s="18"/>
      <c r="T1003" s="2"/>
      <c r="U1003" s="19"/>
      <c r="V1003" s="12"/>
      <c r="Z1003" s="185"/>
    </row>
    <row r="1004" spans="1:26" ht="60.95" customHeight="1">
      <c r="A1004" s="126">
        <v>988</v>
      </c>
      <c r="B1004" s="137" t="str">
        <f t="shared" si="54"/>
        <v>фото</v>
      </c>
      <c r="C1004" s="1"/>
      <c r="D1004" s="82">
        <v>6375</v>
      </c>
      <c r="E1004" s="83" t="s">
        <v>3221</v>
      </c>
      <c r="F1004" s="84" t="s">
        <v>846</v>
      </c>
      <c r="G1004" s="85" t="s">
        <v>3222</v>
      </c>
      <c r="H1004" s="146" t="s">
        <v>505</v>
      </c>
      <c r="I1004" s="146" t="s">
        <v>1249</v>
      </c>
      <c r="J1004" s="86">
        <v>1315</v>
      </c>
      <c r="K1004" s="109">
        <v>1</v>
      </c>
      <c r="L1004" s="75"/>
      <c r="M1004" s="107">
        <f t="shared" si="55"/>
        <v>0</v>
      </c>
      <c r="N1004" s="108" t="s">
        <v>944</v>
      </c>
      <c r="O1004" s="129">
        <v>2802001063750</v>
      </c>
      <c r="P1004" s="155"/>
      <c r="Q1004" s="155" t="s">
        <v>694</v>
      </c>
      <c r="R1004" s="18" t="s">
        <v>3221</v>
      </c>
      <c r="S1004" s="18"/>
      <c r="T1004" s="2"/>
      <c r="U1004" s="19"/>
      <c r="V1004" s="12"/>
      <c r="Z1004" s="185"/>
    </row>
    <row r="1005" spans="1:26" ht="80.099999999999994" customHeight="1">
      <c r="A1005" s="126">
        <v>989</v>
      </c>
      <c r="B1005" s="137" t="str">
        <f t="shared" si="54"/>
        <v>фото</v>
      </c>
      <c r="C1005" s="1"/>
      <c r="D1005" s="82">
        <v>14473</v>
      </c>
      <c r="E1005" s="83" t="s">
        <v>3223</v>
      </c>
      <c r="F1005" s="84" t="s">
        <v>846</v>
      </c>
      <c r="G1005" s="85" t="s">
        <v>3224</v>
      </c>
      <c r="H1005" s="146" t="s">
        <v>505</v>
      </c>
      <c r="I1005" s="146" t="s">
        <v>1249</v>
      </c>
      <c r="J1005" s="86">
        <v>1777</v>
      </c>
      <c r="K1005" s="109">
        <v>1</v>
      </c>
      <c r="L1005" s="75"/>
      <c r="M1005" s="107">
        <f t="shared" si="55"/>
        <v>0</v>
      </c>
      <c r="N1005" s="108"/>
      <c r="O1005" s="129">
        <v>2802001144732</v>
      </c>
      <c r="P1005" s="155"/>
      <c r="Q1005" s="155" t="s">
        <v>694</v>
      </c>
      <c r="R1005" s="18" t="s">
        <v>3223</v>
      </c>
      <c r="S1005" s="18"/>
      <c r="T1005" s="2"/>
      <c r="U1005" s="19"/>
      <c r="V1005" s="12"/>
      <c r="Z1005" s="185"/>
    </row>
    <row r="1006" spans="1:26" ht="60.95" customHeight="1">
      <c r="A1006" s="126">
        <v>990</v>
      </c>
      <c r="B1006" s="137" t="str">
        <f t="shared" si="54"/>
        <v>фото</v>
      </c>
      <c r="C1006" s="1"/>
      <c r="D1006" s="82">
        <v>14460</v>
      </c>
      <c r="E1006" s="83" t="s">
        <v>770</v>
      </c>
      <c r="F1006" s="84" t="s">
        <v>846</v>
      </c>
      <c r="G1006" s="85" t="s">
        <v>850</v>
      </c>
      <c r="H1006" s="146" t="s">
        <v>529</v>
      </c>
      <c r="I1006" s="146" t="s">
        <v>1249</v>
      </c>
      <c r="J1006" s="86">
        <v>984.3</v>
      </c>
      <c r="K1006" s="109">
        <v>5</v>
      </c>
      <c r="L1006" s="75"/>
      <c r="M1006" s="107">
        <f t="shared" si="55"/>
        <v>0</v>
      </c>
      <c r="N1006" s="108"/>
      <c r="O1006" s="129">
        <v>2802001144602</v>
      </c>
      <c r="P1006" s="155"/>
      <c r="Q1006" s="155" t="s">
        <v>694</v>
      </c>
      <c r="R1006" s="18" t="s">
        <v>770</v>
      </c>
      <c r="S1006" s="18"/>
      <c r="T1006" s="2"/>
      <c r="U1006" s="19"/>
      <c r="V1006" s="12"/>
      <c r="Z1006" s="185"/>
    </row>
    <row r="1007" spans="1:26" ht="81.400000000000006" customHeight="1">
      <c r="A1007" s="126">
        <v>991</v>
      </c>
      <c r="B1007" s="137" t="str">
        <f t="shared" si="54"/>
        <v>фото</v>
      </c>
      <c r="C1007" s="1"/>
      <c r="D1007" s="82">
        <v>6384</v>
      </c>
      <c r="E1007" s="83" t="s">
        <v>581</v>
      </c>
      <c r="F1007" s="84" t="s">
        <v>846</v>
      </c>
      <c r="G1007" s="85" t="s">
        <v>851</v>
      </c>
      <c r="H1007" s="146" t="s">
        <v>416</v>
      </c>
      <c r="I1007" s="146" t="s">
        <v>1249</v>
      </c>
      <c r="J1007" s="86">
        <v>362.5</v>
      </c>
      <c r="K1007" s="109">
        <v>5</v>
      </c>
      <c r="L1007" s="75"/>
      <c r="M1007" s="107">
        <f t="shared" si="55"/>
        <v>0</v>
      </c>
      <c r="N1007" s="108"/>
      <c r="O1007" s="129">
        <v>2802001063842</v>
      </c>
      <c r="P1007" s="155"/>
      <c r="Q1007" s="155" t="s">
        <v>694</v>
      </c>
      <c r="R1007" s="18" t="s">
        <v>581</v>
      </c>
      <c r="S1007" s="18"/>
      <c r="T1007" s="2"/>
      <c r="U1007" s="19"/>
      <c r="V1007" s="12"/>
      <c r="Z1007" s="185"/>
    </row>
    <row r="1008" spans="1:26" ht="95.45" customHeight="1">
      <c r="A1008" s="126">
        <v>992</v>
      </c>
      <c r="B1008" s="137" t="str">
        <f t="shared" si="54"/>
        <v>фото</v>
      </c>
      <c r="C1008" s="1"/>
      <c r="D1008" s="82">
        <v>6385</v>
      </c>
      <c r="E1008" s="83" t="s">
        <v>621</v>
      </c>
      <c r="F1008" s="84" t="s">
        <v>846</v>
      </c>
      <c r="G1008" s="85" t="s">
        <v>852</v>
      </c>
      <c r="H1008" s="146" t="s">
        <v>416</v>
      </c>
      <c r="I1008" s="146" t="s">
        <v>1249</v>
      </c>
      <c r="J1008" s="86">
        <v>362.5</v>
      </c>
      <c r="K1008" s="109">
        <v>5</v>
      </c>
      <c r="L1008" s="75"/>
      <c r="M1008" s="107">
        <f t="shared" si="55"/>
        <v>0</v>
      </c>
      <c r="N1008" s="108"/>
      <c r="O1008" s="129">
        <v>2802001063859</v>
      </c>
      <c r="P1008" s="155"/>
      <c r="Q1008" s="155" t="s">
        <v>694</v>
      </c>
      <c r="R1008" s="18" t="s">
        <v>621</v>
      </c>
      <c r="S1008" s="18"/>
      <c r="T1008" s="2"/>
      <c r="U1008" s="19"/>
      <c r="V1008" s="12"/>
      <c r="Z1008" s="185"/>
    </row>
    <row r="1009" spans="1:26" ht="66.599999999999994" customHeight="1">
      <c r="A1009" s="126">
        <v>993</v>
      </c>
      <c r="B1009" s="137" t="str">
        <f t="shared" si="54"/>
        <v>фото</v>
      </c>
      <c r="C1009" s="1"/>
      <c r="D1009" s="82">
        <v>6393</v>
      </c>
      <c r="E1009" s="83" t="s">
        <v>458</v>
      </c>
      <c r="F1009" s="84" t="s">
        <v>853</v>
      </c>
      <c r="G1009" s="85" t="s">
        <v>946</v>
      </c>
      <c r="H1009" s="146" t="s">
        <v>416</v>
      </c>
      <c r="I1009" s="146" t="s">
        <v>1249</v>
      </c>
      <c r="J1009" s="86">
        <v>324</v>
      </c>
      <c r="K1009" s="109">
        <v>5</v>
      </c>
      <c r="L1009" s="75"/>
      <c r="M1009" s="107">
        <f t="shared" si="55"/>
        <v>0</v>
      </c>
      <c r="N1009" s="108"/>
      <c r="O1009" s="129">
        <v>2802001063934</v>
      </c>
      <c r="P1009" s="155"/>
      <c r="Q1009" s="155" t="s">
        <v>694</v>
      </c>
      <c r="R1009" s="18" t="s">
        <v>458</v>
      </c>
      <c r="S1009" s="18"/>
      <c r="T1009" s="2"/>
      <c r="U1009" s="19"/>
      <c r="V1009" s="12"/>
      <c r="Z1009" s="185"/>
    </row>
    <row r="1010" spans="1:26" ht="58.5" customHeight="1">
      <c r="A1010" s="126">
        <v>994</v>
      </c>
      <c r="B1010" s="137" t="str">
        <f t="shared" si="54"/>
        <v>фото</v>
      </c>
      <c r="C1010" s="1"/>
      <c r="D1010" s="82">
        <v>6401</v>
      </c>
      <c r="E1010" s="83" t="s">
        <v>459</v>
      </c>
      <c r="F1010" s="84" t="s">
        <v>853</v>
      </c>
      <c r="G1010" s="85" t="s">
        <v>854</v>
      </c>
      <c r="H1010" s="146" t="s">
        <v>416</v>
      </c>
      <c r="I1010" s="146" t="s">
        <v>1249</v>
      </c>
      <c r="J1010" s="86">
        <v>393.3</v>
      </c>
      <c r="K1010" s="109">
        <v>5</v>
      </c>
      <c r="L1010" s="75"/>
      <c r="M1010" s="107">
        <f t="shared" si="55"/>
        <v>0</v>
      </c>
      <c r="N1010" s="108"/>
      <c r="O1010" s="129">
        <v>2802001064016</v>
      </c>
      <c r="P1010" s="155"/>
      <c r="Q1010" s="155" t="s">
        <v>694</v>
      </c>
      <c r="R1010" s="18" t="s">
        <v>459</v>
      </c>
      <c r="S1010" s="18"/>
      <c r="T1010" s="2"/>
      <c r="U1010" s="19"/>
      <c r="V1010" s="12"/>
      <c r="Z1010" s="185"/>
    </row>
    <row r="1011" spans="1:26" ht="58.5" customHeight="1">
      <c r="A1011" s="126">
        <v>995</v>
      </c>
      <c r="B1011" s="137" t="str">
        <f t="shared" si="54"/>
        <v>фото</v>
      </c>
      <c r="C1011" s="1"/>
      <c r="D1011" s="82">
        <v>12581</v>
      </c>
      <c r="E1011" s="83" t="s">
        <v>459</v>
      </c>
      <c r="F1011" s="84" t="s">
        <v>853</v>
      </c>
      <c r="G1011" s="85" t="s">
        <v>854</v>
      </c>
      <c r="H1011" s="146" t="s">
        <v>3225</v>
      </c>
      <c r="I1011" s="146" t="s">
        <v>1249</v>
      </c>
      <c r="J1011" s="86">
        <v>886.5</v>
      </c>
      <c r="K1011" s="109">
        <v>5</v>
      </c>
      <c r="L1011" s="75"/>
      <c r="M1011" s="107">
        <f t="shared" si="55"/>
        <v>0</v>
      </c>
      <c r="N1011" s="108"/>
      <c r="O1011" s="129">
        <v>2802001125816</v>
      </c>
      <c r="P1011" s="155"/>
      <c r="Q1011" s="155" t="s">
        <v>694</v>
      </c>
      <c r="R1011" s="18" t="s">
        <v>459</v>
      </c>
      <c r="S1011" s="18"/>
      <c r="T1011" s="2"/>
      <c r="U1011" s="19"/>
      <c r="V1011" s="12"/>
      <c r="Z1011" s="185"/>
    </row>
    <row r="1012" spans="1:26" ht="58.5" customHeight="1">
      <c r="A1012" s="126">
        <v>996</v>
      </c>
      <c r="B1012" s="137" t="str">
        <f t="shared" si="54"/>
        <v>фото</v>
      </c>
      <c r="C1012" s="1"/>
      <c r="D1012" s="82">
        <v>12872</v>
      </c>
      <c r="E1012" s="83" t="s">
        <v>459</v>
      </c>
      <c r="F1012" s="84" t="s">
        <v>853</v>
      </c>
      <c r="G1012" s="85" t="s">
        <v>854</v>
      </c>
      <c r="H1012" s="146" t="s">
        <v>529</v>
      </c>
      <c r="I1012" s="146" t="s">
        <v>1249</v>
      </c>
      <c r="J1012" s="86">
        <v>1184.5</v>
      </c>
      <c r="K1012" s="109">
        <v>1</v>
      </c>
      <c r="L1012" s="75"/>
      <c r="M1012" s="107">
        <f t="shared" si="55"/>
        <v>0</v>
      </c>
      <c r="N1012" s="108"/>
      <c r="O1012" s="129">
        <v>2802001128725</v>
      </c>
      <c r="P1012" s="155"/>
      <c r="Q1012" s="155" t="s">
        <v>694</v>
      </c>
      <c r="R1012" s="18" t="s">
        <v>459</v>
      </c>
      <c r="S1012" s="18"/>
      <c r="T1012" s="2"/>
      <c r="U1012" s="19"/>
      <c r="V1012" s="12"/>
      <c r="Z1012" s="185"/>
    </row>
    <row r="1013" spans="1:26" ht="63.2" customHeight="1">
      <c r="A1013" s="126">
        <v>997</v>
      </c>
      <c r="B1013" s="137" t="str">
        <f t="shared" si="54"/>
        <v>фото</v>
      </c>
      <c r="C1013" s="1"/>
      <c r="D1013" s="82">
        <v>14217</v>
      </c>
      <c r="E1013" s="83" t="s">
        <v>3226</v>
      </c>
      <c r="F1013" s="84" t="s">
        <v>853</v>
      </c>
      <c r="G1013" s="85" t="s">
        <v>744</v>
      </c>
      <c r="H1013" s="146" t="s">
        <v>505</v>
      </c>
      <c r="I1013" s="146" t="s">
        <v>1249</v>
      </c>
      <c r="J1013" s="86">
        <v>1777</v>
      </c>
      <c r="K1013" s="109">
        <v>1</v>
      </c>
      <c r="L1013" s="75"/>
      <c r="M1013" s="107">
        <f t="shared" si="55"/>
        <v>0</v>
      </c>
      <c r="N1013" s="108"/>
      <c r="O1013" s="129">
        <v>2802001142172</v>
      </c>
      <c r="P1013" s="155"/>
      <c r="Q1013" s="155" t="s">
        <v>694</v>
      </c>
      <c r="R1013" s="18" t="s">
        <v>3226</v>
      </c>
      <c r="S1013" s="18"/>
      <c r="T1013" s="2"/>
      <c r="U1013" s="19"/>
      <c r="V1013" s="12"/>
      <c r="Z1013" s="185"/>
    </row>
    <row r="1014" spans="1:26" ht="80.099999999999994" customHeight="1">
      <c r="A1014" s="126">
        <v>998</v>
      </c>
      <c r="B1014" s="137" t="str">
        <f t="shared" si="54"/>
        <v>фото</v>
      </c>
      <c r="C1014" s="1"/>
      <c r="D1014" s="82">
        <v>14218</v>
      </c>
      <c r="E1014" s="83" t="s">
        <v>1755</v>
      </c>
      <c r="F1014" s="84" t="s">
        <v>853</v>
      </c>
      <c r="G1014" s="85" t="s">
        <v>645</v>
      </c>
      <c r="H1014" s="146" t="s">
        <v>505</v>
      </c>
      <c r="I1014" s="146" t="s">
        <v>1249</v>
      </c>
      <c r="J1014" s="86">
        <v>1777</v>
      </c>
      <c r="K1014" s="109">
        <v>1</v>
      </c>
      <c r="L1014" s="75"/>
      <c r="M1014" s="107">
        <f t="shared" si="55"/>
        <v>0</v>
      </c>
      <c r="N1014" s="108"/>
      <c r="O1014" s="129">
        <v>2802001142189</v>
      </c>
      <c r="P1014" s="155"/>
      <c r="Q1014" s="155" t="s">
        <v>694</v>
      </c>
      <c r="R1014" s="18" t="s">
        <v>1755</v>
      </c>
      <c r="S1014" s="18"/>
      <c r="T1014" s="2"/>
      <c r="U1014" s="19"/>
      <c r="V1014" s="12"/>
      <c r="Z1014" s="185"/>
    </row>
    <row r="1015" spans="1:26" ht="70.349999999999994" customHeight="1">
      <c r="A1015" s="126">
        <v>999</v>
      </c>
      <c r="B1015" s="137" t="str">
        <f t="shared" si="54"/>
        <v>фото</v>
      </c>
      <c r="C1015" s="1"/>
      <c r="D1015" s="82">
        <v>15875</v>
      </c>
      <c r="E1015" s="83" t="s">
        <v>3227</v>
      </c>
      <c r="F1015" s="84" t="s">
        <v>853</v>
      </c>
      <c r="G1015" s="85" t="s">
        <v>3228</v>
      </c>
      <c r="H1015" s="146" t="s">
        <v>505</v>
      </c>
      <c r="I1015" s="146" t="s">
        <v>1249</v>
      </c>
      <c r="J1015" s="86">
        <v>1777</v>
      </c>
      <c r="K1015" s="109">
        <v>1</v>
      </c>
      <c r="L1015" s="75"/>
      <c r="M1015" s="107">
        <f t="shared" si="55"/>
        <v>0</v>
      </c>
      <c r="N1015" s="108" t="s">
        <v>944</v>
      </c>
      <c r="O1015" s="129">
        <v>2802001175200</v>
      </c>
      <c r="P1015" s="155"/>
      <c r="Q1015" s="155" t="s">
        <v>694</v>
      </c>
      <c r="R1015" s="18" t="s">
        <v>3227</v>
      </c>
      <c r="S1015" s="18"/>
      <c r="T1015" s="2"/>
      <c r="U1015" s="19"/>
      <c r="V1015" s="12"/>
      <c r="Z1015" s="185"/>
    </row>
    <row r="1016" spans="1:26" ht="80.099999999999994" customHeight="1">
      <c r="A1016" s="126">
        <v>1000</v>
      </c>
      <c r="B1016" s="137" t="str">
        <f t="shared" si="54"/>
        <v>фото</v>
      </c>
      <c r="C1016" s="1"/>
      <c r="D1016" s="82">
        <v>15906</v>
      </c>
      <c r="E1016" s="83" t="s">
        <v>3229</v>
      </c>
      <c r="F1016" s="84" t="s">
        <v>855</v>
      </c>
      <c r="G1016" s="85" t="s">
        <v>3230</v>
      </c>
      <c r="H1016" s="146" t="s">
        <v>505</v>
      </c>
      <c r="I1016" s="146" t="s">
        <v>1249</v>
      </c>
      <c r="J1016" s="86">
        <v>1777</v>
      </c>
      <c r="K1016" s="109">
        <v>1</v>
      </c>
      <c r="L1016" s="75"/>
      <c r="M1016" s="107">
        <f t="shared" si="55"/>
        <v>0</v>
      </c>
      <c r="N1016" s="108" t="s">
        <v>944</v>
      </c>
      <c r="O1016" s="129">
        <v>2802001175217</v>
      </c>
      <c r="P1016" s="155"/>
      <c r="Q1016" s="155" t="s">
        <v>694</v>
      </c>
      <c r="R1016" s="18" t="s">
        <v>3229</v>
      </c>
      <c r="S1016" s="18"/>
      <c r="T1016" s="2"/>
      <c r="U1016" s="19"/>
      <c r="V1016" s="12"/>
      <c r="Z1016" s="185"/>
    </row>
    <row r="1017" spans="1:26" ht="42.2" customHeight="1">
      <c r="A1017" s="126">
        <v>1001</v>
      </c>
      <c r="B1017" s="137" t="str">
        <f t="shared" si="54"/>
        <v>фото</v>
      </c>
      <c r="C1017" s="1"/>
      <c r="D1017" s="82">
        <v>15938</v>
      </c>
      <c r="E1017" s="83" t="s">
        <v>3231</v>
      </c>
      <c r="F1017" s="84" t="s">
        <v>855</v>
      </c>
      <c r="G1017" s="85" t="s">
        <v>3232</v>
      </c>
      <c r="H1017" s="146" t="s">
        <v>505</v>
      </c>
      <c r="I1017" s="146" t="s">
        <v>1249</v>
      </c>
      <c r="J1017" s="86">
        <v>1777</v>
      </c>
      <c r="K1017" s="109">
        <v>1</v>
      </c>
      <c r="L1017" s="75"/>
      <c r="M1017" s="107">
        <f t="shared" si="55"/>
        <v>0</v>
      </c>
      <c r="N1017" s="108" t="s">
        <v>944</v>
      </c>
      <c r="O1017" s="129">
        <v>2802001175224</v>
      </c>
      <c r="P1017" s="155"/>
      <c r="Q1017" s="155" t="s">
        <v>694</v>
      </c>
      <c r="R1017" s="18" t="s">
        <v>3231</v>
      </c>
      <c r="S1017" s="18"/>
      <c r="T1017" s="2"/>
      <c r="U1017" s="19"/>
      <c r="V1017" s="12"/>
      <c r="Z1017" s="185"/>
    </row>
    <row r="1018" spans="1:26" ht="89.85" customHeight="1">
      <c r="A1018" s="126">
        <v>1002</v>
      </c>
      <c r="B1018" s="137" t="str">
        <f t="shared" si="54"/>
        <v>фото</v>
      </c>
      <c r="C1018" s="1"/>
      <c r="D1018" s="82">
        <v>15835</v>
      </c>
      <c r="E1018" s="83" t="s">
        <v>3233</v>
      </c>
      <c r="F1018" s="84" t="s">
        <v>855</v>
      </c>
      <c r="G1018" s="85" t="s">
        <v>3234</v>
      </c>
      <c r="H1018" s="146" t="s">
        <v>505</v>
      </c>
      <c r="I1018" s="146" t="s">
        <v>1249</v>
      </c>
      <c r="J1018" s="86">
        <v>1777</v>
      </c>
      <c r="K1018" s="109">
        <v>1</v>
      </c>
      <c r="L1018" s="75"/>
      <c r="M1018" s="107">
        <f t="shared" si="55"/>
        <v>0</v>
      </c>
      <c r="N1018" s="108" t="s">
        <v>944</v>
      </c>
      <c r="O1018" s="129">
        <v>2802001175231</v>
      </c>
      <c r="P1018" s="155"/>
      <c r="Q1018" s="155" t="s">
        <v>694</v>
      </c>
      <c r="R1018" s="18" t="s">
        <v>3233</v>
      </c>
      <c r="S1018" s="18"/>
      <c r="T1018" s="2"/>
      <c r="U1018" s="19"/>
      <c r="V1018" s="12"/>
      <c r="Z1018" s="185"/>
    </row>
    <row r="1019" spans="1:26" ht="84.6" customHeight="1">
      <c r="A1019" s="126">
        <v>1003</v>
      </c>
      <c r="B1019" s="137" t="str">
        <f t="shared" si="54"/>
        <v>фото</v>
      </c>
      <c r="C1019" s="1"/>
      <c r="D1019" s="82">
        <v>12876</v>
      </c>
      <c r="E1019" s="83" t="s">
        <v>531</v>
      </c>
      <c r="F1019" s="84" t="s">
        <v>856</v>
      </c>
      <c r="G1019" s="85" t="s">
        <v>857</v>
      </c>
      <c r="H1019" s="146" t="s">
        <v>416</v>
      </c>
      <c r="I1019" s="146" t="s">
        <v>1249</v>
      </c>
      <c r="J1019" s="86">
        <v>785.8</v>
      </c>
      <c r="K1019" s="109">
        <v>5</v>
      </c>
      <c r="L1019" s="75"/>
      <c r="M1019" s="107">
        <f t="shared" si="55"/>
        <v>0</v>
      </c>
      <c r="N1019" s="108"/>
      <c r="O1019" s="129">
        <v>2802001128763</v>
      </c>
      <c r="P1019" s="155"/>
      <c r="Q1019" s="155" t="s">
        <v>694</v>
      </c>
      <c r="R1019" s="18" t="s">
        <v>531</v>
      </c>
      <c r="S1019" s="18"/>
      <c r="T1019" s="2"/>
      <c r="U1019" s="19"/>
      <c r="V1019" s="12"/>
      <c r="Z1019" s="185"/>
    </row>
    <row r="1020" spans="1:26" ht="84.6" customHeight="1">
      <c r="A1020" s="126">
        <v>1004</v>
      </c>
      <c r="B1020" s="137" t="str">
        <f t="shared" si="54"/>
        <v>фото</v>
      </c>
      <c r="C1020" s="1"/>
      <c r="D1020" s="82">
        <v>4964</v>
      </c>
      <c r="E1020" s="83" t="s">
        <v>531</v>
      </c>
      <c r="F1020" s="84" t="s">
        <v>856</v>
      </c>
      <c r="G1020" s="85" t="s">
        <v>857</v>
      </c>
      <c r="H1020" s="146" t="s">
        <v>505</v>
      </c>
      <c r="I1020" s="146" t="s">
        <v>1249</v>
      </c>
      <c r="J1020" s="86">
        <v>1777</v>
      </c>
      <c r="K1020" s="109">
        <v>1</v>
      </c>
      <c r="L1020" s="75"/>
      <c r="M1020" s="107">
        <f t="shared" si="55"/>
        <v>0</v>
      </c>
      <c r="N1020" s="108"/>
      <c r="O1020" s="129">
        <v>2802001049648</v>
      </c>
      <c r="P1020" s="155"/>
      <c r="Q1020" s="155" t="s">
        <v>694</v>
      </c>
      <c r="R1020" s="18" t="s">
        <v>531</v>
      </c>
      <c r="S1020" s="18"/>
      <c r="T1020" s="2"/>
      <c r="U1020" s="19"/>
      <c r="V1020" s="12"/>
      <c r="Z1020" s="185"/>
    </row>
    <row r="1021" spans="1:26" ht="62.85" customHeight="1">
      <c r="A1021" s="126">
        <v>1005</v>
      </c>
      <c r="B1021" s="137" t="str">
        <f t="shared" si="54"/>
        <v>фото</v>
      </c>
      <c r="C1021" s="1"/>
      <c r="D1021" s="82">
        <v>14461</v>
      </c>
      <c r="E1021" s="83" t="s">
        <v>771</v>
      </c>
      <c r="F1021" s="84" t="s">
        <v>856</v>
      </c>
      <c r="G1021" s="85" t="s">
        <v>858</v>
      </c>
      <c r="H1021" s="146" t="s">
        <v>505</v>
      </c>
      <c r="I1021" s="146" t="s">
        <v>1249</v>
      </c>
      <c r="J1021" s="86">
        <v>1777</v>
      </c>
      <c r="K1021" s="109">
        <v>1</v>
      </c>
      <c r="L1021" s="75"/>
      <c r="M1021" s="107">
        <f t="shared" si="55"/>
        <v>0</v>
      </c>
      <c r="N1021" s="108"/>
      <c r="O1021" s="129">
        <v>2802001144619</v>
      </c>
      <c r="P1021" s="155"/>
      <c r="Q1021" s="155" t="s">
        <v>694</v>
      </c>
      <c r="R1021" s="18" t="s">
        <v>771</v>
      </c>
      <c r="S1021" s="18"/>
      <c r="T1021" s="2"/>
      <c r="U1021" s="19"/>
      <c r="V1021" s="12"/>
      <c r="Z1021" s="185"/>
    </row>
    <row r="1022" spans="1:26" ht="81.599999999999994" customHeight="1">
      <c r="A1022" s="126">
        <v>1006</v>
      </c>
      <c r="B1022" s="137" t="str">
        <f t="shared" si="54"/>
        <v>фото</v>
      </c>
      <c r="C1022" s="1"/>
      <c r="D1022" s="82">
        <v>10103</v>
      </c>
      <c r="E1022" s="83" t="s">
        <v>3235</v>
      </c>
      <c r="F1022" s="84" t="s">
        <v>856</v>
      </c>
      <c r="G1022" s="85" t="s">
        <v>3236</v>
      </c>
      <c r="H1022" s="146" t="s">
        <v>505</v>
      </c>
      <c r="I1022" s="146" t="s">
        <v>1249</v>
      </c>
      <c r="J1022" s="86">
        <v>1777</v>
      </c>
      <c r="K1022" s="109">
        <v>1</v>
      </c>
      <c r="L1022" s="75"/>
      <c r="M1022" s="107">
        <f t="shared" si="55"/>
        <v>0</v>
      </c>
      <c r="N1022" s="108"/>
      <c r="O1022" s="129">
        <v>2802001101032</v>
      </c>
      <c r="P1022" s="155"/>
      <c r="Q1022" s="155" t="s">
        <v>694</v>
      </c>
      <c r="R1022" s="18" t="s">
        <v>3235</v>
      </c>
      <c r="S1022" s="18"/>
      <c r="T1022" s="2"/>
      <c r="U1022" s="19"/>
      <c r="V1022" s="12"/>
      <c r="Z1022" s="185"/>
    </row>
    <row r="1023" spans="1:26" ht="89.65" customHeight="1">
      <c r="A1023" s="126">
        <v>1007</v>
      </c>
      <c r="B1023" s="137" t="str">
        <f t="shared" si="54"/>
        <v>фото</v>
      </c>
      <c r="C1023" s="1"/>
      <c r="D1023" s="82">
        <v>6409</v>
      </c>
      <c r="E1023" s="83" t="s">
        <v>460</v>
      </c>
      <c r="F1023" s="84" t="s">
        <v>856</v>
      </c>
      <c r="G1023" s="85" t="s">
        <v>784</v>
      </c>
      <c r="H1023" s="146" t="s">
        <v>416</v>
      </c>
      <c r="I1023" s="146" t="s">
        <v>1249</v>
      </c>
      <c r="J1023" s="86">
        <v>349.6</v>
      </c>
      <c r="K1023" s="109">
        <v>5</v>
      </c>
      <c r="L1023" s="75"/>
      <c r="M1023" s="107">
        <f t="shared" si="55"/>
        <v>0</v>
      </c>
      <c r="N1023" s="108"/>
      <c r="O1023" s="129">
        <v>2802001064092</v>
      </c>
      <c r="P1023" s="155"/>
      <c r="Q1023" s="155" t="s">
        <v>694</v>
      </c>
      <c r="R1023" s="18" t="s">
        <v>460</v>
      </c>
      <c r="S1023" s="18"/>
      <c r="T1023" s="2"/>
      <c r="U1023" s="19"/>
      <c r="V1023" s="12"/>
      <c r="Z1023" s="185"/>
    </row>
    <row r="1024" spans="1:26" ht="60.95" customHeight="1">
      <c r="A1024" s="126">
        <v>1008</v>
      </c>
      <c r="B1024" s="137" t="str">
        <f t="shared" ref="B1024:B1087" si="56">HYPERLINK("https://www.gardenbulbs.ru/images/Conifers/thumbnails/"&amp;R1024&amp;".jpg","фото")</f>
        <v>фото</v>
      </c>
      <c r="C1024" s="1"/>
      <c r="D1024" s="82">
        <v>6411</v>
      </c>
      <c r="E1024" s="83" t="s">
        <v>461</v>
      </c>
      <c r="F1024" s="84" t="s">
        <v>856</v>
      </c>
      <c r="G1024" s="85" t="s">
        <v>860</v>
      </c>
      <c r="H1024" s="146" t="s">
        <v>505</v>
      </c>
      <c r="I1024" s="146" t="s">
        <v>1249</v>
      </c>
      <c r="J1024" s="86">
        <v>1777</v>
      </c>
      <c r="K1024" s="109">
        <v>1</v>
      </c>
      <c r="L1024" s="75"/>
      <c r="M1024" s="107">
        <f t="shared" ref="M1024:M1087" si="57">IFERROR(L1024*J1024,0)</f>
        <v>0</v>
      </c>
      <c r="N1024" s="108"/>
      <c r="O1024" s="129">
        <v>2802001064115</v>
      </c>
      <c r="P1024" s="155"/>
      <c r="Q1024" s="155" t="s">
        <v>694</v>
      </c>
      <c r="R1024" s="18" t="s">
        <v>461</v>
      </c>
      <c r="S1024" s="18"/>
      <c r="T1024" s="2"/>
      <c r="U1024" s="19"/>
      <c r="V1024" s="12"/>
      <c r="Z1024" s="185"/>
    </row>
    <row r="1025" spans="1:26" ht="60.95" customHeight="1">
      <c r="A1025" s="126">
        <v>1009</v>
      </c>
      <c r="B1025" s="137" t="str">
        <f t="shared" si="56"/>
        <v>фото</v>
      </c>
      <c r="C1025" s="1"/>
      <c r="D1025" s="82">
        <v>14424</v>
      </c>
      <c r="E1025" s="83" t="s">
        <v>461</v>
      </c>
      <c r="F1025" s="84" t="s">
        <v>856</v>
      </c>
      <c r="G1025" s="85" t="s">
        <v>860</v>
      </c>
      <c r="H1025" s="146" t="s">
        <v>3237</v>
      </c>
      <c r="I1025" s="146" t="s">
        <v>1249</v>
      </c>
      <c r="J1025" s="86">
        <v>6000</v>
      </c>
      <c r="K1025" s="109">
        <v>1</v>
      </c>
      <c r="L1025" s="75"/>
      <c r="M1025" s="107">
        <f t="shared" si="57"/>
        <v>0</v>
      </c>
      <c r="N1025" s="108" t="s">
        <v>944</v>
      </c>
      <c r="O1025" s="129">
        <v>2802001144244</v>
      </c>
      <c r="P1025" s="155"/>
      <c r="Q1025" s="155" t="s">
        <v>694</v>
      </c>
      <c r="R1025" s="18" t="s">
        <v>461</v>
      </c>
      <c r="S1025" s="18"/>
      <c r="T1025" s="2"/>
      <c r="U1025" s="19"/>
      <c r="V1025" s="12"/>
      <c r="Z1025" s="185"/>
    </row>
    <row r="1026" spans="1:26" ht="46.7" customHeight="1">
      <c r="A1026" s="126">
        <v>1010</v>
      </c>
      <c r="B1026" s="137" t="str">
        <f t="shared" si="56"/>
        <v>фото</v>
      </c>
      <c r="C1026" s="1"/>
      <c r="D1026" s="82">
        <v>6412</v>
      </c>
      <c r="E1026" s="83" t="s">
        <v>532</v>
      </c>
      <c r="F1026" s="84" t="s">
        <v>856</v>
      </c>
      <c r="G1026" s="85" t="s">
        <v>859</v>
      </c>
      <c r="H1026" s="146" t="s">
        <v>416</v>
      </c>
      <c r="I1026" s="146" t="s">
        <v>1249</v>
      </c>
      <c r="J1026" s="86">
        <v>349.6</v>
      </c>
      <c r="K1026" s="109">
        <v>5</v>
      </c>
      <c r="L1026" s="75"/>
      <c r="M1026" s="107">
        <f t="shared" si="57"/>
        <v>0</v>
      </c>
      <c r="N1026" s="108"/>
      <c r="O1026" s="129">
        <v>2802001064122</v>
      </c>
      <c r="P1026" s="155"/>
      <c r="Q1026" s="155" t="s">
        <v>694</v>
      </c>
      <c r="R1026" s="18" t="s">
        <v>532</v>
      </c>
      <c r="S1026" s="18"/>
      <c r="T1026" s="2"/>
      <c r="U1026" s="19"/>
      <c r="V1026" s="12"/>
      <c r="Z1026" s="185"/>
    </row>
    <row r="1027" spans="1:26" ht="61.15" customHeight="1">
      <c r="A1027" s="126">
        <v>1011</v>
      </c>
      <c r="B1027" s="137" t="str">
        <f t="shared" si="56"/>
        <v>фото</v>
      </c>
      <c r="C1027" s="1"/>
      <c r="D1027" s="82">
        <v>14222</v>
      </c>
      <c r="E1027" s="83" t="s">
        <v>2428</v>
      </c>
      <c r="F1027" s="84" t="s">
        <v>856</v>
      </c>
      <c r="G1027" s="85" t="s">
        <v>2429</v>
      </c>
      <c r="H1027" s="146" t="s">
        <v>505</v>
      </c>
      <c r="I1027" s="146" t="s">
        <v>1249</v>
      </c>
      <c r="J1027" s="86">
        <v>1777</v>
      </c>
      <c r="K1027" s="109">
        <v>1</v>
      </c>
      <c r="L1027" s="75"/>
      <c r="M1027" s="107">
        <f t="shared" si="57"/>
        <v>0</v>
      </c>
      <c r="N1027" s="108"/>
      <c r="O1027" s="129">
        <v>2802001142226</v>
      </c>
      <c r="P1027" s="155"/>
      <c r="Q1027" s="155" t="s">
        <v>2453</v>
      </c>
      <c r="R1027" s="18" t="s">
        <v>2428</v>
      </c>
      <c r="S1027" s="18"/>
      <c r="T1027" s="2"/>
      <c r="U1027" s="19"/>
      <c r="V1027" s="12"/>
      <c r="Z1027" s="185"/>
    </row>
    <row r="1028" spans="1:26" ht="85.7" customHeight="1">
      <c r="A1028" s="126">
        <v>1012</v>
      </c>
      <c r="B1028" s="137" t="str">
        <f t="shared" si="56"/>
        <v>фото</v>
      </c>
      <c r="C1028" s="1"/>
      <c r="D1028" s="82">
        <v>6624</v>
      </c>
      <c r="E1028" s="83" t="s">
        <v>582</v>
      </c>
      <c r="F1028" s="84" t="s">
        <v>856</v>
      </c>
      <c r="G1028" s="85" t="s">
        <v>1054</v>
      </c>
      <c r="H1028" s="146" t="s">
        <v>505</v>
      </c>
      <c r="I1028" s="146" t="s">
        <v>1249</v>
      </c>
      <c r="J1028" s="86">
        <v>1777</v>
      </c>
      <c r="K1028" s="109">
        <v>1</v>
      </c>
      <c r="L1028" s="75"/>
      <c r="M1028" s="107">
        <f t="shared" si="57"/>
        <v>0</v>
      </c>
      <c r="N1028" s="108"/>
      <c r="O1028" s="129">
        <v>2802001066249</v>
      </c>
      <c r="P1028" s="155"/>
      <c r="Q1028" s="155" t="s">
        <v>694</v>
      </c>
      <c r="R1028" s="18" t="s">
        <v>582</v>
      </c>
      <c r="S1028" s="18"/>
      <c r="T1028" s="2"/>
      <c r="U1028" s="19"/>
      <c r="V1028" s="12"/>
      <c r="Z1028" s="185"/>
    </row>
    <row r="1029" spans="1:26" ht="42.2" customHeight="1">
      <c r="A1029" s="126">
        <v>1013</v>
      </c>
      <c r="B1029" s="137" t="str">
        <f t="shared" si="56"/>
        <v>фото</v>
      </c>
      <c r="C1029" s="1"/>
      <c r="D1029" s="82">
        <v>6533</v>
      </c>
      <c r="E1029" s="83" t="s">
        <v>772</v>
      </c>
      <c r="F1029" s="84" t="s">
        <v>856</v>
      </c>
      <c r="G1029" s="85" t="s">
        <v>861</v>
      </c>
      <c r="H1029" s="146" t="s">
        <v>505</v>
      </c>
      <c r="I1029" s="146" t="s">
        <v>1249</v>
      </c>
      <c r="J1029" s="86">
        <v>1905.2</v>
      </c>
      <c r="K1029" s="109">
        <v>1</v>
      </c>
      <c r="L1029" s="75"/>
      <c r="M1029" s="107">
        <f t="shared" si="57"/>
        <v>0</v>
      </c>
      <c r="N1029" s="108"/>
      <c r="O1029" s="129">
        <v>2802001001714</v>
      </c>
      <c r="P1029" s="155"/>
      <c r="Q1029" s="155" t="s">
        <v>694</v>
      </c>
      <c r="R1029" s="18" t="s">
        <v>772</v>
      </c>
      <c r="S1029" s="18"/>
      <c r="T1029" s="2"/>
      <c r="U1029" s="19"/>
      <c r="V1029" s="12"/>
      <c r="Z1029" s="185"/>
    </row>
    <row r="1030" spans="1:26" ht="72.75" customHeight="1">
      <c r="A1030" s="126">
        <v>1014</v>
      </c>
      <c r="B1030" s="137" t="str">
        <f t="shared" si="56"/>
        <v>фото</v>
      </c>
      <c r="C1030" s="1"/>
      <c r="D1030" s="82">
        <v>6196</v>
      </c>
      <c r="E1030" s="83" t="s">
        <v>494</v>
      </c>
      <c r="F1030" s="84" t="s">
        <v>856</v>
      </c>
      <c r="G1030" s="85" t="s">
        <v>862</v>
      </c>
      <c r="H1030" s="146" t="s">
        <v>505</v>
      </c>
      <c r="I1030" s="146" t="s">
        <v>1249</v>
      </c>
      <c r="J1030" s="86">
        <v>1777</v>
      </c>
      <c r="K1030" s="109">
        <v>1</v>
      </c>
      <c r="L1030" s="75"/>
      <c r="M1030" s="107">
        <f t="shared" si="57"/>
        <v>0</v>
      </c>
      <c r="N1030" s="108"/>
      <c r="O1030" s="129">
        <v>2802001061961</v>
      </c>
      <c r="P1030" s="155"/>
      <c r="Q1030" s="155" t="s">
        <v>694</v>
      </c>
      <c r="R1030" s="18" t="s">
        <v>494</v>
      </c>
      <c r="S1030" s="18"/>
      <c r="T1030" s="2"/>
      <c r="U1030" s="19"/>
      <c r="V1030" s="12"/>
      <c r="Z1030" s="185"/>
    </row>
    <row r="1031" spans="1:26" ht="60.95" customHeight="1">
      <c r="A1031" s="126">
        <v>1015</v>
      </c>
      <c r="B1031" s="137" t="str">
        <f t="shared" si="56"/>
        <v>фото</v>
      </c>
      <c r="C1031" s="1"/>
      <c r="D1031" s="82">
        <v>10108</v>
      </c>
      <c r="E1031" s="83" t="s">
        <v>2052</v>
      </c>
      <c r="F1031" s="84" t="s">
        <v>856</v>
      </c>
      <c r="G1031" s="85" t="s">
        <v>2053</v>
      </c>
      <c r="H1031" s="146" t="s">
        <v>505</v>
      </c>
      <c r="I1031" s="146" t="s">
        <v>1249</v>
      </c>
      <c r="J1031" s="86">
        <v>1777</v>
      </c>
      <c r="K1031" s="109">
        <v>1</v>
      </c>
      <c r="L1031" s="75"/>
      <c r="M1031" s="107">
        <f t="shared" si="57"/>
        <v>0</v>
      </c>
      <c r="N1031" s="108"/>
      <c r="O1031" s="129">
        <v>2802001101087</v>
      </c>
      <c r="P1031" s="155"/>
      <c r="Q1031" s="155" t="s">
        <v>694</v>
      </c>
      <c r="R1031" s="18" t="s">
        <v>2052</v>
      </c>
      <c r="S1031" s="18"/>
      <c r="T1031" s="2"/>
      <c r="U1031" s="19"/>
      <c r="V1031" s="12"/>
      <c r="Z1031" s="185"/>
    </row>
    <row r="1032" spans="1:26" ht="89.45" customHeight="1">
      <c r="A1032" s="126">
        <v>1016</v>
      </c>
      <c r="B1032" s="137" t="str">
        <f t="shared" si="56"/>
        <v>фото</v>
      </c>
      <c r="C1032" s="1"/>
      <c r="D1032" s="82">
        <v>14403</v>
      </c>
      <c r="E1032" s="83" t="s">
        <v>1110</v>
      </c>
      <c r="F1032" s="84" t="s">
        <v>856</v>
      </c>
      <c r="G1032" s="85" t="s">
        <v>1111</v>
      </c>
      <c r="H1032" s="146" t="s">
        <v>416</v>
      </c>
      <c r="I1032" s="146" t="s">
        <v>1249</v>
      </c>
      <c r="J1032" s="86">
        <v>516.5</v>
      </c>
      <c r="K1032" s="109">
        <v>5</v>
      </c>
      <c r="L1032" s="75"/>
      <c r="M1032" s="107">
        <f t="shared" si="57"/>
        <v>0</v>
      </c>
      <c r="N1032" s="108"/>
      <c r="O1032" s="129">
        <v>2802001144039</v>
      </c>
      <c r="P1032" s="155"/>
      <c r="Q1032" s="155" t="s">
        <v>694</v>
      </c>
      <c r="R1032" s="18" t="s">
        <v>1110</v>
      </c>
      <c r="S1032" s="18"/>
      <c r="T1032" s="2"/>
      <c r="U1032" s="19"/>
      <c r="V1032" s="12"/>
      <c r="Z1032" s="185"/>
    </row>
    <row r="1033" spans="1:26" ht="71.650000000000006" customHeight="1">
      <c r="A1033" s="126">
        <v>1017</v>
      </c>
      <c r="B1033" s="137" t="str">
        <f t="shared" si="56"/>
        <v>фото</v>
      </c>
      <c r="C1033" s="1"/>
      <c r="D1033" s="82">
        <v>10106</v>
      </c>
      <c r="E1033" s="83" t="s">
        <v>622</v>
      </c>
      <c r="F1033" s="84" t="s">
        <v>856</v>
      </c>
      <c r="G1033" s="85" t="s">
        <v>863</v>
      </c>
      <c r="H1033" s="146" t="s">
        <v>416</v>
      </c>
      <c r="I1033" s="146" t="s">
        <v>1249</v>
      </c>
      <c r="J1033" s="86">
        <v>696</v>
      </c>
      <c r="K1033" s="109">
        <v>5</v>
      </c>
      <c r="L1033" s="75"/>
      <c r="M1033" s="107">
        <f t="shared" si="57"/>
        <v>0</v>
      </c>
      <c r="N1033" s="108"/>
      <c r="O1033" s="129">
        <v>2802001101063</v>
      </c>
      <c r="P1033" s="155"/>
      <c r="Q1033" s="155" t="s">
        <v>694</v>
      </c>
      <c r="R1033" s="18" t="s">
        <v>622</v>
      </c>
      <c r="S1033" s="18"/>
      <c r="T1033" s="2"/>
      <c r="U1033" s="19"/>
      <c r="V1033" s="12"/>
      <c r="Z1033" s="185"/>
    </row>
    <row r="1034" spans="1:26" ht="71.650000000000006" customHeight="1">
      <c r="A1034" s="126">
        <v>1018</v>
      </c>
      <c r="B1034" s="137" t="str">
        <f t="shared" si="56"/>
        <v>фото</v>
      </c>
      <c r="C1034" s="1"/>
      <c r="D1034" s="82">
        <v>14225</v>
      </c>
      <c r="E1034" s="83" t="s">
        <v>622</v>
      </c>
      <c r="F1034" s="84" t="s">
        <v>856</v>
      </c>
      <c r="G1034" s="85" t="s">
        <v>863</v>
      </c>
      <c r="H1034" s="146" t="s">
        <v>505</v>
      </c>
      <c r="I1034" s="146" t="s">
        <v>1249</v>
      </c>
      <c r="J1034" s="86">
        <v>1022.8</v>
      </c>
      <c r="K1034" s="109">
        <v>5</v>
      </c>
      <c r="L1034" s="75"/>
      <c r="M1034" s="107">
        <f t="shared" si="57"/>
        <v>0</v>
      </c>
      <c r="N1034" s="108"/>
      <c r="O1034" s="129">
        <v>2802001142257</v>
      </c>
      <c r="P1034" s="155"/>
      <c r="Q1034" s="155" t="s">
        <v>694</v>
      </c>
      <c r="R1034" s="18" t="s">
        <v>622</v>
      </c>
      <c r="S1034" s="18"/>
      <c r="T1034" s="2"/>
      <c r="U1034" s="19"/>
      <c r="V1034" s="12"/>
      <c r="Z1034" s="185"/>
    </row>
    <row r="1035" spans="1:26" ht="56.1" customHeight="1">
      <c r="A1035" s="126">
        <v>1019</v>
      </c>
      <c r="B1035" s="137" t="str">
        <f t="shared" si="56"/>
        <v>фото</v>
      </c>
      <c r="C1035" s="1"/>
      <c r="D1035" s="82">
        <v>15914</v>
      </c>
      <c r="E1035" s="83" t="s">
        <v>3238</v>
      </c>
      <c r="F1035" s="84" t="s">
        <v>856</v>
      </c>
      <c r="G1035" s="85" t="s">
        <v>3239</v>
      </c>
      <c r="H1035" s="146" t="s">
        <v>505</v>
      </c>
      <c r="I1035" s="146" t="s">
        <v>1249</v>
      </c>
      <c r="J1035" s="86">
        <v>1777</v>
      </c>
      <c r="K1035" s="109">
        <v>1</v>
      </c>
      <c r="L1035" s="75"/>
      <c r="M1035" s="107">
        <f t="shared" si="57"/>
        <v>0</v>
      </c>
      <c r="N1035" s="108" t="s">
        <v>944</v>
      </c>
      <c r="O1035" s="129">
        <v>2802001175248</v>
      </c>
      <c r="P1035" s="155"/>
      <c r="Q1035" s="155" t="s">
        <v>694</v>
      </c>
      <c r="R1035" s="18" t="s">
        <v>3238</v>
      </c>
      <c r="S1035" s="18"/>
      <c r="T1035" s="2"/>
      <c r="U1035" s="19"/>
      <c r="V1035" s="12"/>
      <c r="Z1035" s="185"/>
    </row>
    <row r="1036" spans="1:26" ht="80.099999999999994" customHeight="1">
      <c r="A1036" s="126">
        <v>1020</v>
      </c>
      <c r="B1036" s="137" t="str">
        <f t="shared" si="56"/>
        <v>фото</v>
      </c>
      <c r="C1036" s="1"/>
      <c r="D1036" s="82">
        <v>15898</v>
      </c>
      <c r="E1036" s="83" t="s">
        <v>2517</v>
      </c>
      <c r="F1036" s="84" t="s">
        <v>2054</v>
      </c>
      <c r="G1036" s="85" t="s">
        <v>2518</v>
      </c>
      <c r="H1036" s="146" t="s">
        <v>505</v>
      </c>
      <c r="I1036" s="146" t="s">
        <v>1249</v>
      </c>
      <c r="J1036" s="86">
        <v>1611</v>
      </c>
      <c r="K1036" s="109">
        <v>1</v>
      </c>
      <c r="L1036" s="75"/>
      <c r="M1036" s="107">
        <f t="shared" si="57"/>
        <v>0</v>
      </c>
      <c r="N1036" s="108" t="s">
        <v>944</v>
      </c>
      <c r="O1036" s="129">
        <v>2802001175255</v>
      </c>
      <c r="P1036" s="155"/>
      <c r="Q1036" s="155" t="s">
        <v>694</v>
      </c>
      <c r="R1036" s="18" t="s">
        <v>2517</v>
      </c>
      <c r="S1036" s="18"/>
      <c r="T1036" s="2"/>
      <c r="U1036" s="19"/>
      <c r="V1036" s="12"/>
      <c r="Z1036" s="185"/>
    </row>
    <row r="1037" spans="1:26" ht="56.85" customHeight="1">
      <c r="A1037" s="126">
        <v>1021</v>
      </c>
      <c r="B1037" s="137" t="str">
        <f t="shared" si="56"/>
        <v>фото</v>
      </c>
      <c r="C1037" s="1"/>
      <c r="D1037" s="82">
        <v>14226</v>
      </c>
      <c r="E1037" s="83" t="s">
        <v>3240</v>
      </c>
      <c r="F1037" s="84" t="s">
        <v>2054</v>
      </c>
      <c r="G1037" s="85" t="s">
        <v>3241</v>
      </c>
      <c r="H1037" s="146" t="s">
        <v>505</v>
      </c>
      <c r="I1037" s="146" t="s">
        <v>1249</v>
      </c>
      <c r="J1037" s="86">
        <v>1699.9</v>
      </c>
      <c r="K1037" s="109">
        <v>1</v>
      </c>
      <c r="L1037" s="75"/>
      <c r="M1037" s="107">
        <f t="shared" si="57"/>
        <v>0</v>
      </c>
      <c r="N1037" s="108" t="s">
        <v>944</v>
      </c>
      <c r="O1037" s="129">
        <v>2802001142264</v>
      </c>
      <c r="P1037" s="155"/>
      <c r="Q1037" s="155" t="s">
        <v>2453</v>
      </c>
      <c r="R1037" s="18" t="s">
        <v>3240</v>
      </c>
      <c r="S1037" s="18"/>
      <c r="T1037" s="2"/>
      <c r="U1037" s="19"/>
      <c r="V1037" s="12"/>
      <c r="Z1037" s="185"/>
    </row>
    <row r="1038" spans="1:26" ht="36" customHeight="1">
      <c r="A1038" s="126">
        <v>1022</v>
      </c>
      <c r="B1038" s="137" t="str">
        <f t="shared" si="56"/>
        <v>фото</v>
      </c>
      <c r="C1038" s="1"/>
      <c r="D1038" s="82">
        <v>15939</v>
      </c>
      <c r="E1038" s="83" t="s">
        <v>3242</v>
      </c>
      <c r="F1038" s="84" t="s">
        <v>3243</v>
      </c>
      <c r="G1038" s="85" t="s">
        <v>3244</v>
      </c>
      <c r="H1038" s="146" t="s">
        <v>505</v>
      </c>
      <c r="I1038" s="146" t="s">
        <v>1249</v>
      </c>
      <c r="J1038" s="86">
        <v>1777</v>
      </c>
      <c r="K1038" s="109">
        <v>1</v>
      </c>
      <c r="L1038" s="75"/>
      <c r="M1038" s="107">
        <f t="shared" si="57"/>
        <v>0</v>
      </c>
      <c r="N1038" s="108" t="s">
        <v>944</v>
      </c>
      <c r="O1038" s="129">
        <v>2802001175262</v>
      </c>
      <c r="P1038" s="155"/>
      <c r="Q1038" s="155" t="s">
        <v>694</v>
      </c>
      <c r="R1038" s="18" t="s">
        <v>3242</v>
      </c>
      <c r="S1038" s="18"/>
      <c r="T1038" s="2"/>
      <c r="U1038" s="19"/>
      <c r="V1038" s="12"/>
      <c r="Z1038" s="185"/>
    </row>
    <row r="1039" spans="1:26" ht="89.45" customHeight="1">
      <c r="A1039" s="126">
        <v>1023</v>
      </c>
      <c r="B1039" s="137" t="str">
        <f t="shared" si="56"/>
        <v>фото</v>
      </c>
      <c r="C1039" s="1"/>
      <c r="D1039" s="82">
        <v>14469</v>
      </c>
      <c r="E1039" s="83" t="s">
        <v>623</v>
      </c>
      <c r="F1039" s="84" t="s">
        <v>864</v>
      </c>
      <c r="G1039" s="85" t="s">
        <v>946</v>
      </c>
      <c r="H1039" s="146" t="s">
        <v>416</v>
      </c>
      <c r="I1039" s="146" t="s">
        <v>1249</v>
      </c>
      <c r="J1039" s="86">
        <v>349.6</v>
      </c>
      <c r="K1039" s="109">
        <v>5</v>
      </c>
      <c r="L1039" s="75"/>
      <c r="M1039" s="107">
        <f t="shared" si="57"/>
        <v>0</v>
      </c>
      <c r="N1039" s="108"/>
      <c r="O1039" s="129">
        <v>2802001144695</v>
      </c>
      <c r="P1039" s="155"/>
      <c r="Q1039" s="155" t="s">
        <v>694</v>
      </c>
      <c r="R1039" s="18" t="s">
        <v>623</v>
      </c>
      <c r="S1039" s="18"/>
      <c r="T1039" s="2"/>
      <c r="U1039" s="19"/>
      <c r="V1039" s="12"/>
      <c r="Z1039" s="185"/>
    </row>
    <row r="1040" spans="1:26" ht="71.650000000000006" customHeight="1">
      <c r="A1040" s="126">
        <v>1024</v>
      </c>
      <c r="B1040" s="137" t="str">
        <f t="shared" si="56"/>
        <v>фото</v>
      </c>
      <c r="C1040" s="1"/>
      <c r="D1040" s="82">
        <v>11330</v>
      </c>
      <c r="E1040" s="83" t="s">
        <v>462</v>
      </c>
      <c r="F1040" s="84" t="s">
        <v>864</v>
      </c>
      <c r="G1040" s="85" t="s">
        <v>784</v>
      </c>
      <c r="H1040" s="146" t="s">
        <v>505</v>
      </c>
      <c r="I1040" s="146" t="s">
        <v>1249</v>
      </c>
      <c r="J1040" s="86">
        <v>1777</v>
      </c>
      <c r="K1040" s="109">
        <v>1</v>
      </c>
      <c r="L1040" s="75"/>
      <c r="M1040" s="107">
        <f t="shared" si="57"/>
        <v>0</v>
      </c>
      <c r="N1040" s="108"/>
      <c r="O1040" s="129">
        <v>2802001113301</v>
      </c>
      <c r="P1040" s="155"/>
      <c r="Q1040" s="155" t="s">
        <v>694</v>
      </c>
      <c r="R1040" s="18" t="s">
        <v>462</v>
      </c>
      <c r="S1040" s="18"/>
      <c r="T1040" s="2"/>
      <c r="U1040" s="19"/>
      <c r="V1040" s="12"/>
      <c r="Z1040" s="185"/>
    </row>
    <row r="1041" spans="1:26" ht="80.099999999999994" customHeight="1">
      <c r="A1041" s="126">
        <v>1025</v>
      </c>
      <c r="B1041" s="137" t="str">
        <f t="shared" si="56"/>
        <v>фото</v>
      </c>
      <c r="C1041" s="1"/>
      <c r="D1041" s="82">
        <v>14471</v>
      </c>
      <c r="E1041" s="83" t="s">
        <v>773</v>
      </c>
      <c r="F1041" s="84" t="s">
        <v>865</v>
      </c>
      <c r="G1041" s="85" t="s">
        <v>866</v>
      </c>
      <c r="H1041" s="146" t="s">
        <v>505</v>
      </c>
      <c r="I1041" s="146" t="s">
        <v>1249</v>
      </c>
      <c r="J1041" s="86">
        <v>1777</v>
      </c>
      <c r="K1041" s="109">
        <v>1</v>
      </c>
      <c r="L1041" s="75"/>
      <c r="M1041" s="107">
        <f t="shared" si="57"/>
        <v>0</v>
      </c>
      <c r="N1041" s="108"/>
      <c r="O1041" s="129">
        <v>2802001144718</v>
      </c>
      <c r="P1041" s="155"/>
      <c r="Q1041" s="155" t="s">
        <v>694</v>
      </c>
      <c r="R1041" s="18" t="s">
        <v>773</v>
      </c>
      <c r="S1041" s="18"/>
      <c r="T1041" s="2"/>
      <c r="U1041" s="19"/>
      <c r="V1041" s="12"/>
      <c r="Z1041" s="185"/>
    </row>
    <row r="1042" spans="1:26" ht="49.5" customHeight="1">
      <c r="A1042" s="126">
        <v>1026</v>
      </c>
      <c r="B1042" s="137" t="str">
        <f t="shared" si="56"/>
        <v>фото</v>
      </c>
      <c r="C1042" s="1"/>
      <c r="D1042" s="82">
        <v>15946</v>
      </c>
      <c r="E1042" s="83" t="s">
        <v>3245</v>
      </c>
      <c r="F1042" s="84" t="s">
        <v>865</v>
      </c>
      <c r="G1042" s="85" t="s">
        <v>3246</v>
      </c>
      <c r="H1042" s="146" t="s">
        <v>505</v>
      </c>
      <c r="I1042" s="146" t="s">
        <v>1249</v>
      </c>
      <c r="J1042" s="86">
        <v>1777</v>
      </c>
      <c r="K1042" s="109">
        <v>1</v>
      </c>
      <c r="L1042" s="75"/>
      <c r="M1042" s="107">
        <f t="shared" si="57"/>
        <v>0</v>
      </c>
      <c r="N1042" s="108" t="s">
        <v>944</v>
      </c>
      <c r="O1042" s="129">
        <v>2802001175279</v>
      </c>
      <c r="P1042" s="155"/>
      <c r="Q1042" s="155" t="s">
        <v>694</v>
      </c>
      <c r="R1042" s="18" t="s">
        <v>3245</v>
      </c>
      <c r="S1042" s="18"/>
      <c r="T1042" s="2"/>
      <c r="U1042" s="19"/>
      <c r="V1042" s="12"/>
      <c r="Z1042" s="185"/>
    </row>
    <row r="1043" spans="1:26" ht="46.7" customHeight="1">
      <c r="A1043" s="126">
        <v>1027</v>
      </c>
      <c r="B1043" s="137" t="str">
        <f t="shared" si="56"/>
        <v>фото</v>
      </c>
      <c r="C1043" s="1"/>
      <c r="D1043" s="82">
        <v>10210</v>
      </c>
      <c r="E1043" s="83" t="s">
        <v>2430</v>
      </c>
      <c r="F1043" s="84" t="s">
        <v>865</v>
      </c>
      <c r="G1043" s="85" t="s">
        <v>2431</v>
      </c>
      <c r="H1043" s="146" t="s">
        <v>505</v>
      </c>
      <c r="I1043" s="146" t="s">
        <v>1249</v>
      </c>
      <c r="J1043" s="86">
        <v>1777</v>
      </c>
      <c r="K1043" s="109">
        <v>1</v>
      </c>
      <c r="L1043" s="75"/>
      <c r="M1043" s="107">
        <f t="shared" si="57"/>
        <v>0</v>
      </c>
      <c r="N1043" s="108"/>
      <c r="O1043" s="129">
        <v>2802001102107</v>
      </c>
      <c r="P1043" s="155"/>
      <c r="Q1043" s="155" t="s">
        <v>694</v>
      </c>
      <c r="R1043" s="18" t="s">
        <v>2430</v>
      </c>
      <c r="S1043" s="18"/>
      <c r="T1043" s="2"/>
      <c r="U1043" s="19"/>
      <c r="V1043" s="12"/>
      <c r="Z1043" s="185"/>
    </row>
    <row r="1044" spans="1:26" ht="46.7" customHeight="1">
      <c r="A1044" s="126">
        <v>1028</v>
      </c>
      <c r="B1044" s="137" t="str">
        <f t="shared" si="56"/>
        <v>фото</v>
      </c>
      <c r="C1044" s="1"/>
      <c r="D1044" s="82">
        <v>14472</v>
      </c>
      <c r="E1044" s="83" t="s">
        <v>2432</v>
      </c>
      <c r="F1044" s="84" t="s">
        <v>865</v>
      </c>
      <c r="G1044" s="85" t="s">
        <v>2433</v>
      </c>
      <c r="H1044" s="146" t="s">
        <v>505</v>
      </c>
      <c r="I1044" s="146" t="s">
        <v>1249</v>
      </c>
      <c r="J1044" s="86">
        <v>1777</v>
      </c>
      <c r="K1044" s="109">
        <v>1</v>
      </c>
      <c r="L1044" s="75"/>
      <c r="M1044" s="107">
        <f t="shared" si="57"/>
        <v>0</v>
      </c>
      <c r="N1044" s="108"/>
      <c r="O1044" s="129">
        <v>2802001144725</v>
      </c>
      <c r="P1044" s="155"/>
      <c r="Q1044" s="155" t="s">
        <v>2453</v>
      </c>
      <c r="R1044" s="18" t="s">
        <v>2432</v>
      </c>
      <c r="S1044" s="18"/>
      <c r="T1044" s="2"/>
      <c r="U1044" s="19"/>
      <c r="V1044" s="12"/>
      <c r="Z1044" s="185"/>
    </row>
    <row r="1045" spans="1:26" ht="80.099999999999994" customHeight="1">
      <c r="A1045" s="126">
        <v>1029</v>
      </c>
      <c r="B1045" s="137" t="str">
        <f t="shared" si="56"/>
        <v>фото</v>
      </c>
      <c r="C1045" s="1"/>
      <c r="D1045" s="82">
        <v>6426</v>
      </c>
      <c r="E1045" s="83" t="s">
        <v>1112</v>
      </c>
      <c r="F1045" s="84" t="s">
        <v>869</v>
      </c>
      <c r="G1045" s="85" t="s">
        <v>1113</v>
      </c>
      <c r="H1045" s="146" t="s">
        <v>505</v>
      </c>
      <c r="I1045" s="146" t="s">
        <v>1249</v>
      </c>
      <c r="J1045" s="86">
        <v>1777</v>
      </c>
      <c r="K1045" s="109">
        <v>1</v>
      </c>
      <c r="L1045" s="75"/>
      <c r="M1045" s="107">
        <f t="shared" si="57"/>
        <v>0</v>
      </c>
      <c r="N1045" s="108"/>
      <c r="O1045" s="129">
        <v>2802001064269</v>
      </c>
      <c r="P1045" s="155"/>
      <c r="Q1045" s="155" t="s">
        <v>694</v>
      </c>
      <c r="R1045" s="18" t="s">
        <v>1112</v>
      </c>
      <c r="S1045" s="18"/>
      <c r="T1045" s="2"/>
      <c r="U1045" s="19"/>
      <c r="V1045" s="12"/>
      <c r="Z1045" s="185"/>
    </row>
    <row r="1046" spans="1:26" ht="66.599999999999994" customHeight="1">
      <c r="A1046" s="126">
        <v>1030</v>
      </c>
      <c r="B1046" s="137" t="str">
        <f t="shared" si="56"/>
        <v>фото</v>
      </c>
      <c r="C1046" s="1"/>
      <c r="D1046" s="82">
        <v>14229</v>
      </c>
      <c r="E1046" s="83" t="s">
        <v>775</v>
      </c>
      <c r="F1046" s="84" t="s">
        <v>869</v>
      </c>
      <c r="G1046" s="85" t="s">
        <v>870</v>
      </c>
      <c r="H1046" s="146" t="s">
        <v>505</v>
      </c>
      <c r="I1046" s="146" t="s">
        <v>1249</v>
      </c>
      <c r="J1046" s="86">
        <v>1777</v>
      </c>
      <c r="K1046" s="109">
        <v>1</v>
      </c>
      <c r="L1046" s="75"/>
      <c r="M1046" s="107">
        <f t="shared" si="57"/>
        <v>0</v>
      </c>
      <c r="N1046" s="108"/>
      <c r="O1046" s="129">
        <v>2802001142295</v>
      </c>
      <c r="P1046" s="155"/>
      <c r="Q1046" s="155" t="s">
        <v>694</v>
      </c>
      <c r="R1046" s="18" t="s">
        <v>775</v>
      </c>
      <c r="S1046" s="18"/>
      <c r="T1046" s="2"/>
      <c r="U1046" s="19"/>
      <c r="V1046" s="12"/>
      <c r="Z1046" s="185"/>
    </row>
    <row r="1047" spans="1:26" ht="60.95" customHeight="1">
      <c r="A1047" s="126">
        <v>1031</v>
      </c>
      <c r="B1047" s="137" t="str">
        <f t="shared" si="56"/>
        <v>фото</v>
      </c>
      <c r="C1047" s="1"/>
      <c r="D1047" s="82">
        <v>10113</v>
      </c>
      <c r="E1047" s="83" t="s">
        <v>1114</v>
      </c>
      <c r="F1047" s="84" t="s">
        <v>871</v>
      </c>
      <c r="G1047" s="85" t="s">
        <v>1115</v>
      </c>
      <c r="H1047" s="146" t="s">
        <v>505</v>
      </c>
      <c r="I1047" s="146" t="s">
        <v>1249</v>
      </c>
      <c r="J1047" s="86">
        <v>1777</v>
      </c>
      <c r="K1047" s="109">
        <v>1</v>
      </c>
      <c r="L1047" s="75"/>
      <c r="M1047" s="107">
        <f t="shared" si="57"/>
        <v>0</v>
      </c>
      <c r="N1047" s="108"/>
      <c r="O1047" s="129">
        <v>2802001101131</v>
      </c>
      <c r="P1047" s="155"/>
      <c r="Q1047" s="155" t="s">
        <v>694</v>
      </c>
      <c r="R1047" s="18" t="s">
        <v>1114</v>
      </c>
      <c r="S1047" s="18"/>
      <c r="T1047" s="2"/>
      <c r="U1047" s="19"/>
      <c r="V1047" s="12"/>
      <c r="Z1047" s="185"/>
    </row>
    <row r="1048" spans="1:26" ht="55.15" customHeight="1">
      <c r="A1048" s="126">
        <v>1032</v>
      </c>
      <c r="B1048" s="137" t="str">
        <f t="shared" si="56"/>
        <v>фото</v>
      </c>
      <c r="C1048" s="1"/>
      <c r="D1048" s="82">
        <v>6438</v>
      </c>
      <c r="E1048" s="83" t="s">
        <v>465</v>
      </c>
      <c r="F1048" s="84" t="s">
        <v>871</v>
      </c>
      <c r="G1048" s="85" t="s">
        <v>1756</v>
      </c>
      <c r="H1048" s="146" t="s">
        <v>505</v>
      </c>
      <c r="I1048" s="146" t="s">
        <v>1249</v>
      </c>
      <c r="J1048" s="86">
        <v>1777</v>
      </c>
      <c r="K1048" s="109">
        <v>1</v>
      </c>
      <c r="L1048" s="75"/>
      <c r="M1048" s="107">
        <f t="shared" si="57"/>
        <v>0</v>
      </c>
      <c r="N1048" s="108"/>
      <c r="O1048" s="129">
        <v>2802001064382</v>
      </c>
      <c r="P1048" s="155"/>
      <c r="Q1048" s="155" t="s">
        <v>694</v>
      </c>
      <c r="R1048" s="18" t="s">
        <v>465</v>
      </c>
      <c r="S1048" s="18"/>
      <c r="T1048" s="2"/>
      <c r="U1048" s="19"/>
      <c r="V1048" s="12"/>
      <c r="Z1048" s="185"/>
    </row>
    <row r="1049" spans="1:26" ht="85.15" customHeight="1">
      <c r="A1049" s="126">
        <v>1033</v>
      </c>
      <c r="B1049" s="137" t="str">
        <f t="shared" si="56"/>
        <v>фото</v>
      </c>
      <c r="C1049" s="1"/>
      <c r="D1049" s="82">
        <v>14230</v>
      </c>
      <c r="E1049" s="83" t="s">
        <v>624</v>
      </c>
      <c r="F1049" s="84" t="s">
        <v>871</v>
      </c>
      <c r="G1049" s="85" t="s">
        <v>790</v>
      </c>
      <c r="H1049" s="146" t="s">
        <v>505</v>
      </c>
      <c r="I1049" s="146" t="s">
        <v>1249</v>
      </c>
      <c r="J1049" s="86">
        <v>1777</v>
      </c>
      <c r="K1049" s="109">
        <v>1</v>
      </c>
      <c r="L1049" s="75"/>
      <c r="M1049" s="107">
        <f t="shared" si="57"/>
        <v>0</v>
      </c>
      <c r="N1049" s="108"/>
      <c r="O1049" s="129">
        <v>2802001142301</v>
      </c>
      <c r="P1049" s="155"/>
      <c r="Q1049" s="155" t="s">
        <v>2453</v>
      </c>
      <c r="R1049" s="18" t="s">
        <v>624</v>
      </c>
      <c r="S1049" s="18"/>
      <c r="T1049" s="2"/>
      <c r="U1049" s="19"/>
      <c r="V1049" s="12"/>
      <c r="Z1049" s="185"/>
    </row>
    <row r="1050" spans="1:26" ht="80.25" customHeight="1">
      <c r="A1050" s="126">
        <v>1034</v>
      </c>
      <c r="B1050" s="137" t="str">
        <f t="shared" si="56"/>
        <v>фото</v>
      </c>
      <c r="C1050" s="1"/>
      <c r="D1050" s="82">
        <v>819</v>
      </c>
      <c r="E1050" s="83" t="s">
        <v>1116</v>
      </c>
      <c r="F1050" s="84" t="s">
        <v>871</v>
      </c>
      <c r="G1050" s="85" t="s">
        <v>1117</v>
      </c>
      <c r="H1050" s="146" t="s">
        <v>505</v>
      </c>
      <c r="I1050" s="146" t="s">
        <v>1249</v>
      </c>
      <c r="J1050" s="86">
        <v>1777</v>
      </c>
      <c r="K1050" s="109">
        <v>1</v>
      </c>
      <c r="L1050" s="75"/>
      <c r="M1050" s="107">
        <f t="shared" si="57"/>
        <v>0</v>
      </c>
      <c r="N1050" s="108"/>
      <c r="O1050" s="129">
        <v>2802001008195</v>
      </c>
      <c r="P1050" s="155"/>
      <c r="Q1050" s="155" t="s">
        <v>2453</v>
      </c>
      <c r="R1050" s="18" t="s">
        <v>1116</v>
      </c>
      <c r="S1050" s="18"/>
      <c r="T1050" s="2"/>
      <c r="U1050" s="19"/>
      <c r="V1050" s="12"/>
      <c r="Z1050" s="185"/>
    </row>
    <row r="1051" spans="1:26" ht="89.45" customHeight="1">
      <c r="A1051" s="126">
        <v>1035</v>
      </c>
      <c r="B1051" s="137" t="str">
        <f t="shared" si="56"/>
        <v>фото</v>
      </c>
      <c r="C1051" s="1"/>
      <c r="D1051" s="82">
        <v>14477</v>
      </c>
      <c r="E1051" s="83" t="s">
        <v>3247</v>
      </c>
      <c r="F1051" s="84" t="s">
        <v>871</v>
      </c>
      <c r="G1051" s="85" t="s">
        <v>3248</v>
      </c>
      <c r="H1051" s="146" t="s">
        <v>505</v>
      </c>
      <c r="I1051" s="146" t="s">
        <v>1249</v>
      </c>
      <c r="J1051" s="86">
        <v>1777</v>
      </c>
      <c r="K1051" s="109">
        <v>1</v>
      </c>
      <c r="L1051" s="75"/>
      <c r="M1051" s="107">
        <f t="shared" si="57"/>
        <v>0</v>
      </c>
      <c r="N1051" s="108"/>
      <c r="O1051" s="129">
        <v>2802001144770</v>
      </c>
      <c r="P1051" s="155"/>
      <c r="Q1051" s="155" t="s">
        <v>694</v>
      </c>
      <c r="R1051" s="18" t="s">
        <v>3247</v>
      </c>
      <c r="S1051" s="18"/>
      <c r="T1051" s="2"/>
      <c r="U1051" s="19"/>
      <c r="V1051" s="12"/>
      <c r="Z1051" s="185"/>
    </row>
    <row r="1052" spans="1:26" ht="47.25" customHeight="1">
      <c r="A1052" s="126">
        <v>1036</v>
      </c>
      <c r="B1052" s="137" t="str">
        <f t="shared" si="56"/>
        <v>фото</v>
      </c>
      <c r="C1052" s="1"/>
      <c r="D1052" s="82">
        <v>14231</v>
      </c>
      <c r="E1052" s="83" t="s">
        <v>625</v>
      </c>
      <c r="F1052" s="84" t="s">
        <v>871</v>
      </c>
      <c r="G1052" s="85" t="s">
        <v>874</v>
      </c>
      <c r="H1052" s="146" t="s">
        <v>505</v>
      </c>
      <c r="I1052" s="146" t="s">
        <v>1249</v>
      </c>
      <c r="J1052" s="86">
        <v>1777</v>
      </c>
      <c r="K1052" s="109">
        <v>1</v>
      </c>
      <c r="L1052" s="75"/>
      <c r="M1052" s="107">
        <f t="shared" si="57"/>
        <v>0</v>
      </c>
      <c r="N1052" s="108"/>
      <c r="O1052" s="129">
        <v>2802001142318</v>
      </c>
      <c r="P1052" s="155"/>
      <c r="Q1052" s="155" t="s">
        <v>694</v>
      </c>
      <c r="R1052" s="18" t="s">
        <v>625</v>
      </c>
      <c r="S1052" s="18"/>
      <c r="T1052" s="2"/>
      <c r="U1052" s="19"/>
      <c r="V1052" s="12"/>
      <c r="Z1052" s="185"/>
    </row>
    <row r="1053" spans="1:26" ht="46.7" customHeight="1">
      <c r="A1053" s="126">
        <v>1037</v>
      </c>
      <c r="B1053" s="137" t="str">
        <f t="shared" si="56"/>
        <v>фото</v>
      </c>
      <c r="C1053" s="1"/>
      <c r="D1053" s="82">
        <v>14478</v>
      </c>
      <c r="E1053" s="83" t="s">
        <v>1757</v>
      </c>
      <c r="F1053" s="84" t="s">
        <v>871</v>
      </c>
      <c r="G1053" s="85" t="s">
        <v>1758</v>
      </c>
      <c r="H1053" s="146" t="s">
        <v>505</v>
      </c>
      <c r="I1053" s="146" t="s">
        <v>1249</v>
      </c>
      <c r="J1053" s="86">
        <v>1777</v>
      </c>
      <c r="K1053" s="109">
        <v>1</v>
      </c>
      <c r="L1053" s="75"/>
      <c r="M1053" s="107">
        <f t="shared" si="57"/>
        <v>0</v>
      </c>
      <c r="N1053" s="108"/>
      <c r="O1053" s="129">
        <v>2802001144787</v>
      </c>
      <c r="P1053" s="155"/>
      <c r="Q1053" s="155" t="s">
        <v>694</v>
      </c>
      <c r="R1053" s="18" t="s">
        <v>1757</v>
      </c>
      <c r="S1053" s="18"/>
      <c r="T1053" s="2"/>
      <c r="U1053" s="19"/>
      <c r="V1053" s="12"/>
      <c r="Z1053" s="185"/>
    </row>
    <row r="1054" spans="1:26" ht="42.2" customHeight="1">
      <c r="A1054" s="126">
        <v>1038</v>
      </c>
      <c r="B1054" s="137" t="str">
        <f t="shared" si="56"/>
        <v>фото</v>
      </c>
      <c r="C1054" s="1"/>
      <c r="D1054" s="82">
        <v>14480</v>
      </c>
      <c r="E1054" s="83" t="s">
        <v>3249</v>
      </c>
      <c r="F1054" s="84" t="s">
        <v>871</v>
      </c>
      <c r="G1054" s="85" t="s">
        <v>3250</v>
      </c>
      <c r="H1054" s="146" t="s">
        <v>505</v>
      </c>
      <c r="I1054" s="146" t="s">
        <v>1249</v>
      </c>
      <c r="J1054" s="86">
        <v>1777</v>
      </c>
      <c r="K1054" s="109">
        <v>1</v>
      </c>
      <c r="L1054" s="75"/>
      <c r="M1054" s="107">
        <f t="shared" si="57"/>
        <v>0</v>
      </c>
      <c r="N1054" s="108"/>
      <c r="O1054" s="129">
        <v>2802001144800</v>
      </c>
      <c r="P1054" s="155"/>
      <c r="Q1054" s="155" t="s">
        <v>2453</v>
      </c>
      <c r="R1054" s="18" t="s">
        <v>3249</v>
      </c>
      <c r="S1054" s="18"/>
      <c r="T1054" s="2"/>
      <c r="U1054" s="19"/>
      <c r="V1054" s="12"/>
      <c r="Z1054" s="185"/>
    </row>
    <row r="1055" spans="1:26" ht="89.45" customHeight="1">
      <c r="A1055" s="126">
        <v>1039</v>
      </c>
      <c r="B1055" s="137" t="str">
        <f t="shared" si="56"/>
        <v>фото</v>
      </c>
      <c r="C1055" s="1"/>
      <c r="D1055" s="82">
        <v>14481</v>
      </c>
      <c r="E1055" s="83" t="s">
        <v>2055</v>
      </c>
      <c r="F1055" s="84" t="s">
        <v>871</v>
      </c>
      <c r="G1055" s="85" t="s">
        <v>2056</v>
      </c>
      <c r="H1055" s="146" t="s">
        <v>505</v>
      </c>
      <c r="I1055" s="146" t="s">
        <v>1249</v>
      </c>
      <c r="J1055" s="86">
        <v>1777</v>
      </c>
      <c r="K1055" s="109">
        <v>1</v>
      </c>
      <c r="L1055" s="75"/>
      <c r="M1055" s="107">
        <f t="shared" si="57"/>
        <v>0</v>
      </c>
      <c r="N1055" s="108"/>
      <c r="O1055" s="129">
        <v>2802001144817</v>
      </c>
      <c r="P1055" s="155"/>
      <c r="Q1055" s="155" t="s">
        <v>694</v>
      </c>
      <c r="R1055" s="18" t="s">
        <v>2103</v>
      </c>
      <c r="S1055" s="18"/>
      <c r="T1055" s="2"/>
      <c r="U1055" s="19"/>
      <c r="V1055" s="12"/>
      <c r="Z1055" s="185"/>
    </row>
    <row r="1056" spans="1:26" ht="56.45" customHeight="1">
      <c r="A1056" s="126">
        <v>1040</v>
      </c>
      <c r="B1056" s="137" t="str">
        <f t="shared" si="56"/>
        <v>фото</v>
      </c>
      <c r="C1056" s="1"/>
      <c r="D1056" s="82">
        <v>15930</v>
      </c>
      <c r="E1056" s="83" t="s">
        <v>3251</v>
      </c>
      <c r="F1056" s="84" t="s">
        <v>871</v>
      </c>
      <c r="G1056" s="85" t="s">
        <v>3252</v>
      </c>
      <c r="H1056" s="146" t="s">
        <v>505</v>
      </c>
      <c r="I1056" s="146" t="s">
        <v>1249</v>
      </c>
      <c r="J1056" s="86">
        <v>1777</v>
      </c>
      <c r="K1056" s="109">
        <v>1</v>
      </c>
      <c r="L1056" s="75"/>
      <c r="M1056" s="107">
        <f t="shared" si="57"/>
        <v>0</v>
      </c>
      <c r="N1056" s="108" t="s">
        <v>944</v>
      </c>
      <c r="O1056" s="129">
        <v>2802001175286</v>
      </c>
      <c r="P1056" s="155"/>
      <c r="Q1056" s="155" t="s">
        <v>694</v>
      </c>
      <c r="R1056" s="18" t="s">
        <v>3251</v>
      </c>
      <c r="S1056" s="18"/>
      <c r="T1056" s="2"/>
      <c r="U1056" s="19"/>
      <c r="V1056" s="12"/>
      <c r="Z1056" s="185"/>
    </row>
    <row r="1057" spans="1:26" ht="50.85" customHeight="1">
      <c r="A1057" s="126">
        <v>1041</v>
      </c>
      <c r="B1057" s="137" t="str">
        <f t="shared" si="56"/>
        <v>фото</v>
      </c>
      <c r="C1057" s="1"/>
      <c r="D1057" s="82">
        <v>15890</v>
      </c>
      <c r="E1057" s="83" t="s">
        <v>3253</v>
      </c>
      <c r="F1057" s="84" t="s">
        <v>871</v>
      </c>
      <c r="G1057" s="85" t="s">
        <v>3254</v>
      </c>
      <c r="H1057" s="146" t="s">
        <v>505</v>
      </c>
      <c r="I1057" s="146" t="s">
        <v>1249</v>
      </c>
      <c r="J1057" s="86">
        <v>1777</v>
      </c>
      <c r="K1057" s="109">
        <v>1</v>
      </c>
      <c r="L1057" s="75"/>
      <c r="M1057" s="107">
        <f t="shared" si="57"/>
        <v>0</v>
      </c>
      <c r="N1057" s="108" t="s">
        <v>944</v>
      </c>
      <c r="O1057" s="129">
        <v>2802001175293</v>
      </c>
      <c r="P1057" s="155"/>
      <c r="Q1057" s="155" t="s">
        <v>694</v>
      </c>
      <c r="R1057" s="18" t="s">
        <v>3253</v>
      </c>
      <c r="S1057" s="18"/>
      <c r="T1057" s="2"/>
      <c r="U1057" s="19"/>
      <c r="V1057" s="12"/>
      <c r="Z1057" s="185"/>
    </row>
    <row r="1058" spans="1:26" ht="72.75" customHeight="1">
      <c r="A1058" s="126">
        <v>1042</v>
      </c>
      <c r="B1058" s="137" t="str">
        <f t="shared" si="56"/>
        <v>фото</v>
      </c>
      <c r="C1058" s="1"/>
      <c r="D1058" s="82">
        <v>14483</v>
      </c>
      <c r="E1058" s="83" t="s">
        <v>1118</v>
      </c>
      <c r="F1058" s="84" t="s">
        <v>871</v>
      </c>
      <c r="G1058" s="85" t="s">
        <v>1119</v>
      </c>
      <c r="H1058" s="146" t="s">
        <v>505</v>
      </c>
      <c r="I1058" s="146" t="s">
        <v>1249</v>
      </c>
      <c r="J1058" s="86">
        <v>1777</v>
      </c>
      <c r="K1058" s="109">
        <v>1</v>
      </c>
      <c r="L1058" s="75"/>
      <c r="M1058" s="107">
        <f t="shared" si="57"/>
        <v>0</v>
      </c>
      <c r="N1058" s="108"/>
      <c r="O1058" s="129">
        <v>2802001144831</v>
      </c>
      <c r="P1058" s="155"/>
      <c r="Q1058" s="155" t="s">
        <v>694</v>
      </c>
      <c r="R1058" s="18" t="s">
        <v>1118</v>
      </c>
      <c r="S1058" s="18"/>
      <c r="T1058" s="2"/>
      <c r="U1058" s="19"/>
      <c r="V1058" s="12"/>
      <c r="Z1058" s="185"/>
    </row>
    <row r="1059" spans="1:26" ht="64.349999999999994" customHeight="1">
      <c r="A1059" s="126">
        <v>1043</v>
      </c>
      <c r="B1059" s="137" t="str">
        <f t="shared" si="56"/>
        <v>фото</v>
      </c>
      <c r="C1059" s="1"/>
      <c r="D1059" s="82">
        <v>6447</v>
      </c>
      <c r="E1059" s="83" t="s">
        <v>466</v>
      </c>
      <c r="F1059" s="84" t="s">
        <v>871</v>
      </c>
      <c r="G1059" s="85" t="s">
        <v>875</v>
      </c>
      <c r="H1059" s="146" t="s">
        <v>505</v>
      </c>
      <c r="I1059" s="146" t="s">
        <v>1249</v>
      </c>
      <c r="J1059" s="86">
        <v>1777</v>
      </c>
      <c r="K1059" s="109">
        <v>1</v>
      </c>
      <c r="L1059" s="75"/>
      <c r="M1059" s="107">
        <f t="shared" si="57"/>
        <v>0</v>
      </c>
      <c r="N1059" s="108"/>
      <c r="O1059" s="129">
        <v>2802001064474</v>
      </c>
      <c r="P1059" s="155"/>
      <c r="Q1059" s="155" t="s">
        <v>694</v>
      </c>
      <c r="R1059" s="18" t="s">
        <v>466</v>
      </c>
      <c r="S1059" s="18"/>
      <c r="T1059" s="2"/>
      <c r="U1059" s="19"/>
      <c r="V1059" s="12"/>
      <c r="Z1059" s="185"/>
    </row>
    <row r="1060" spans="1:26" ht="46.7" customHeight="1">
      <c r="A1060" s="126">
        <v>1044</v>
      </c>
      <c r="B1060" s="137" t="str">
        <f t="shared" si="56"/>
        <v>фото</v>
      </c>
      <c r="C1060" s="1"/>
      <c r="D1060" s="82">
        <v>14484</v>
      </c>
      <c r="E1060" s="83" t="s">
        <v>3255</v>
      </c>
      <c r="F1060" s="84" t="s">
        <v>871</v>
      </c>
      <c r="G1060" s="85" t="s">
        <v>3256</v>
      </c>
      <c r="H1060" s="146" t="s">
        <v>505</v>
      </c>
      <c r="I1060" s="146" t="s">
        <v>1249</v>
      </c>
      <c r="J1060" s="86">
        <v>1777</v>
      </c>
      <c r="K1060" s="109">
        <v>1</v>
      </c>
      <c r="L1060" s="75"/>
      <c r="M1060" s="107">
        <f t="shared" si="57"/>
        <v>0</v>
      </c>
      <c r="N1060" s="108" t="s">
        <v>944</v>
      </c>
      <c r="O1060" s="129">
        <v>2802001144848</v>
      </c>
      <c r="P1060" s="155"/>
      <c r="Q1060" s="155" t="s">
        <v>694</v>
      </c>
      <c r="R1060" s="18" t="s">
        <v>3255</v>
      </c>
      <c r="S1060" s="18"/>
      <c r="T1060" s="2"/>
      <c r="U1060" s="19"/>
      <c r="V1060" s="12"/>
      <c r="Z1060" s="185"/>
    </row>
    <row r="1061" spans="1:26" ht="58.15" customHeight="1">
      <c r="A1061" s="126">
        <v>1045</v>
      </c>
      <c r="B1061" s="137" t="str">
        <f t="shared" si="56"/>
        <v>фото</v>
      </c>
      <c r="C1061" s="1"/>
      <c r="D1061" s="82">
        <v>6431</v>
      </c>
      <c r="E1061" s="83" t="s">
        <v>1120</v>
      </c>
      <c r="F1061" s="84" t="s">
        <v>871</v>
      </c>
      <c r="G1061" s="85" t="s">
        <v>1121</v>
      </c>
      <c r="H1061" s="146" t="s">
        <v>422</v>
      </c>
      <c r="I1061" s="146" t="s">
        <v>1249</v>
      </c>
      <c r="J1061" s="86">
        <v>359.8</v>
      </c>
      <c r="K1061" s="109">
        <v>5</v>
      </c>
      <c r="L1061" s="75"/>
      <c r="M1061" s="107">
        <f t="shared" si="57"/>
        <v>0</v>
      </c>
      <c r="N1061" s="108"/>
      <c r="O1061" s="129">
        <v>2802001064313</v>
      </c>
      <c r="P1061" s="155"/>
      <c r="Q1061" s="155" t="s">
        <v>694</v>
      </c>
      <c r="R1061" s="18" t="s">
        <v>1120</v>
      </c>
      <c r="S1061" s="18"/>
      <c r="T1061" s="2"/>
      <c r="U1061" s="19"/>
      <c r="V1061" s="12"/>
      <c r="Z1061" s="185"/>
    </row>
    <row r="1062" spans="1:26" ht="58.15" customHeight="1">
      <c r="A1062" s="126">
        <v>1046</v>
      </c>
      <c r="B1062" s="137" t="str">
        <f t="shared" si="56"/>
        <v>фото</v>
      </c>
      <c r="C1062" s="1"/>
      <c r="D1062" s="82">
        <v>12729</v>
      </c>
      <c r="E1062" s="83" t="s">
        <v>1120</v>
      </c>
      <c r="F1062" s="84" t="s">
        <v>871</v>
      </c>
      <c r="G1062" s="85" t="s">
        <v>1121</v>
      </c>
      <c r="H1062" s="146" t="s">
        <v>3257</v>
      </c>
      <c r="I1062" s="146" t="s">
        <v>1249</v>
      </c>
      <c r="J1062" s="86">
        <v>990</v>
      </c>
      <c r="K1062" s="109">
        <v>5</v>
      </c>
      <c r="L1062" s="75"/>
      <c r="M1062" s="107">
        <f t="shared" si="57"/>
        <v>0</v>
      </c>
      <c r="N1062" s="108"/>
      <c r="O1062" s="129">
        <v>2802001127292</v>
      </c>
      <c r="P1062" s="155"/>
      <c r="Q1062" s="155" t="s">
        <v>694</v>
      </c>
      <c r="R1062" s="18" t="s">
        <v>1120</v>
      </c>
      <c r="S1062" s="18"/>
      <c r="T1062" s="2"/>
      <c r="U1062" s="19"/>
      <c r="V1062" s="12"/>
      <c r="Z1062" s="185"/>
    </row>
    <row r="1063" spans="1:26" ht="55.7" customHeight="1">
      <c r="A1063" s="126">
        <v>1047</v>
      </c>
      <c r="B1063" s="137" t="str">
        <f t="shared" si="56"/>
        <v>фото</v>
      </c>
      <c r="C1063" s="1"/>
      <c r="D1063" s="82">
        <v>6433</v>
      </c>
      <c r="E1063" s="83" t="s">
        <v>463</v>
      </c>
      <c r="F1063" s="84" t="s">
        <v>871</v>
      </c>
      <c r="G1063" s="85" t="s">
        <v>872</v>
      </c>
      <c r="H1063" s="146" t="s">
        <v>416</v>
      </c>
      <c r="I1063" s="146" t="s">
        <v>1249</v>
      </c>
      <c r="J1063" s="86">
        <v>329.1</v>
      </c>
      <c r="K1063" s="109">
        <v>5</v>
      </c>
      <c r="L1063" s="75"/>
      <c r="M1063" s="107">
        <f t="shared" si="57"/>
        <v>0</v>
      </c>
      <c r="N1063" s="108"/>
      <c r="O1063" s="129">
        <v>2802001064337</v>
      </c>
      <c r="P1063" s="155"/>
      <c r="Q1063" s="155" t="s">
        <v>694</v>
      </c>
      <c r="R1063" s="18" t="s">
        <v>463</v>
      </c>
      <c r="S1063" s="18"/>
      <c r="T1063" s="2"/>
      <c r="U1063" s="19"/>
      <c r="V1063" s="12"/>
      <c r="Z1063" s="185"/>
    </row>
    <row r="1064" spans="1:26" ht="55.7" customHeight="1">
      <c r="A1064" s="126">
        <v>1048</v>
      </c>
      <c r="B1064" s="137" t="str">
        <f t="shared" si="56"/>
        <v>фото</v>
      </c>
      <c r="C1064" s="1"/>
      <c r="D1064" s="82">
        <v>6590</v>
      </c>
      <c r="E1064" s="83" t="s">
        <v>463</v>
      </c>
      <c r="F1064" s="84" t="s">
        <v>871</v>
      </c>
      <c r="G1064" s="85" t="s">
        <v>872</v>
      </c>
      <c r="H1064" s="146" t="s">
        <v>505</v>
      </c>
      <c r="I1064" s="146" t="s">
        <v>1249</v>
      </c>
      <c r="J1064" s="86">
        <v>753.4</v>
      </c>
      <c r="K1064" s="109">
        <v>5</v>
      </c>
      <c r="L1064" s="75"/>
      <c r="M1064" s="107">
        <f t="shared" si="57"/>
        <v>0</v>
      </c>
      <c r="N1064" s="108"/>
      <c r="O1064" s="129">
        <v>2802001065907</v>
      </c>
      <c r="P1064" s="155"/>
      <c r="Q1064" s="155" t="s">
        <v>694</v>
      </c>
      <c r="R1064" s="18" t="s">
        <v>463</v>
      </c>
      <c r="S1064" s="18"/>
      <c r="T1064" s="2"/>
      <c r="U1064" s="19"/>
      <c r="V1064" s="12"/>
      <c r="Z1064" s="185"/>
    </row>
    <row r="1065" spans="1:26" ht="55.7" customHeight="1">
      <c r="A1065" s="126">
        <v>1049</v>
      </c>
      <c r="B1065" s="137" t="str">
        <f t="shared" si="56"/>
        <v>фото</v>
      </c>
      <c r="C1065" s="1"/>
      <c r="D1065" s="82">
        <v>15883</v>
      </c>
      <c r="E1065" s="83" t="s">
        <v>463</v>
      </c>
      <c r="F1065" s="84" t="s">
        <v>871</v>
      </c>
      <c r="G1065" s="85" t="s">
        <v>872</v>
      </c>
      <c r="H1065" s="146" t="s">
        <v>3197</v>
      </c>
      <c r="I1065" s="146" t="s">
        <v>1249</v>
      </c>
      <c r="J1065" s="86">
        <v>1853.9</v>
      </c>
      <c r="K1065" s="109">
        <v>1</v>
      </c>
      <c r="L1065" s="75"/>
      <c r="M1065" s="107">
        <f t="shared" si="57"/>
        <v>0</v>
      </c>
      <c r="N1065" s="108" t="s">
        <v>944</v>
      </c>
      <c r="O1065" s="129">
        <v>2802001175309</v>
      </c>
      <c r="P1065" s="155"/>
      <c r="Q1065" s="155" t="s">
        <v>694</v>
      </c>
      <c r="R1065" s="18" t="s">
        <v>463</v>
      </c>
      <c r="S1065" s="18"/>
      <c r="T1065" s="2"/>
      <c r="U1065" s="19"/>
      <c r="V1065" s="12"/>
      <c r="Z1065" s="185"/>
    </row>
    <row r="1066" spans="1:26" ht="84.2" customHeight="1">
      <c r="A1066" s="126">
        <v>1050</v>
      </c>
      <c r="B1066" s="137" t="str">
        <f t="shared" si="56"/>
        <v>фото</v>
      </c>
      <c r="C1066" s="1"/>
      <c r="D1066" s="82">
        <v>12893</v>
      </c>
      <c r="E1066" s="83" t="s">
        <v>2057</v>
      </c>
      <c r="F1066" s="84" t="s">
        <v>871</v>
      </c>
      <c r="G1066" s="85" t="s">
        <v>2058</v>
      </c>
      <c r="H1066" s="146" t="s">
        <v>505</v>
      </c>
      <c r="I1066" s="146" t="s">
        <v>1249</v>
      </c>
      <c r="J1066" s="86">
        <v>1777</v>
      </c>
      <c r="K1066" s="109">
        <v>1</v>
      </c>
      <c r="L1066" s="75"/>
      <c r="M1066" s="107">
        <f t="shared" si="57"/>
        <v>0</v>
      </c>
      <c r="N1066" s="108"/>
      <c r="O1066" s="129">
        <v>2802001128930</v>
      </c>
      <c r="P1066" s="155"/>
      <c r="Q1066" s="155" t="s">
        <v>694</v>
      </c>
      <c r="R1066" s="18" t="s">
        <v>2057</v>
      </c>
      <c r="S1066" s="18"/>
      <c r="T1066" s="2"/>
      <c r="U1066" s="19"/>
      <c r="V1066" s="12"/>
      <c r="Z1066" s="185"/>
    </row>
    <row r="1067" spans="1:26" ht="46.7" customHeight="1">
      <c r="A1067" s="126">
        <v>1051</v>
      </c>
      <c r="B1067" s="137" t="str">
        <f t="shared" si="56"/>
        <v>фото</v>
      </c>
      <c r="C1067" s="1"/>
      <c r="D1067" s="82">
        <v>6448</v>
      </c>
      <c r="E1067" s="83" t="s">
        <v>467</v>
      </c>
      <c r="F1067" s="84" t="s">
        <v>871</v>
      </c>
      <c r="G1067" s="85" t="s">
        <v>2059</v>
      </c>
      <c r="H1067" s="146" t="s">
        <v>505</v>
      </c>
      <c r="I1067" s="146" t="s">
        <v>1249</v>
      </c>
      <c r="J1067" s="86">
        <v>1853.9</v>
      </c>
      <c r="K1067" s="109">
        <v>1</v>
      </c>
      <c r="L1067" s="75"/>
      <c r="M1067" s="107">
        <f t="shared" si="57"/>
        <v>0</v>
      </c>
      <c r="N1067" s="108"/>
      <c r="O1067" s="129">
        <v>2802001064481</v>
      </c>
      <c r="P1067" s="155"/>
      <c r="Q1067" s="155" t="s">
        <v>694</v>
      </c>
      <c r="R1067" s="18" t="s">
        <v>467</v>
      </c>
      <c r="S1067" s="18"/>
      <c r="T1067" s="2"/>
      <c r="U1067" s="19"/>
      <c r="V1067" s="12"/>
      <c r="Z1067" s="185"/>
    </row>
    <row r="1068" spans="1:26" ht="60.95" customHeight="1">
      <c r="A1068" s="126">
        <v>1052</v>
      </c>
      <c r="B1068" s="137" t="str">
        <f t="shared" si="56"/>
        <v>фото</v>
      </c>
      <c r="C1068" s="1"/>
      <c r="D1068" s="82">
        <v>11334</v>
      </c>
      <c r="E1068" s="83" t="s">
        <v>2060</v>
      </c>
      <c r="F1068" s="84" t="s">
        <v>871</v>
      </c>
      <c r="G1068" s="85" t="s">
        <v>2061</v>
      </c>
      <c r="H1068" s="146" t="s">
        <v>505</v>
      </c>
      <c r="I1068" s="146" t="s">
        <v>1249</v>
      </c>
      <c r="J1068" s="86">
        <v>1777</v>
      </c>
      <c r="K1068" s="109">
        <v>1</v>
      </c>
      <c r="L1068" s="75"/>
      <c r="M1068" s="107">
        <f t="shared" si="57"/>
        <v>0</v>
      </c>
      <c r="N1068" s="108"/>
      <c r="O1068" s="129">
        <v>2802001113349</v>
      </c>
      <c r="P1068" s="155"/>
      <c r="Q1068" s="155" t="s">
        <v>694</v>
      </c>
      <c r="R1068" s="18" t="s">
        <v>2060</v>
      </c>
      <c r="S1068" s="18"/>
      <c r="T1068" s="2"/>
      <c r="U1068" s="19"/>
      <c r="V1068" s="12"/>
      <c r="Z1068" s="185"/>
    </row>
    <row r="1069" spans="1:26" ht="46.7" customHeight="1">
      <c r="A1069" s="126">
        <v>1053</v>
      </c>
      <c r="B1069" s="137" t="str">
        <f t="shared" si="56"/>
        <v>фото</v>
      </c>
      <c r="C1069" s="1"/>
      <c r="D1069" s="82">
        <v>6436</v>
      </c>
      <c r="E1069" s="83" t="s">
        <v>464</v>
      </c>
      <c r="F1069" s="84" t="s">
        <v>871</v>
      </c>
      <c r="G1069" s="85" t="s">
        <v>876</v>
      </c>
      <c r="H1069" s="146" t="s">
        <v>416</v>
      </c>
      <c r="I1069" s="146" t="s">
        <v>1249</v>
      </c>
      <c r="J1069" s="86">
        <v>329.1</v>
      </c>
      <c r="K1069" s="109">
        <v>5</v>
      </c>
      <c r="L1069" s="75"/>
      <c r="M1069" s="107">
        <f t="shared" si="57"/>
        <v>0</v>
      </c>
      <c r="N1069" s="108"/>
      <c r="O1069" s="129">
        <v>2802001064368</v>
      </c>
      <c r="P1069" s="155"/>
      <c r="Q1069" s="155" t="s">
        <v>694</v>
      </c>
      <c r="R1069" s="18" t="s">
        <v>464</v>
      </c>
      <c r="S1069" s="18"/>
      <c r="T1069" s="2"/>
      <c r="U1069" s="19"/>
      <c r="V1069" s="12"/>
      <c r="Z1069" s="185"/>
    </row>
    <row r="1070" spans="1:26" ht="46.7" customHeight="1">
      <c r="A1070" s="126">
        <v>1054</v>
      </c>
      <c r="B1070" s="137" t="str">
        <f t="shared" si="56"/>
        <v>фото</v>
      </c>
      <c r="C1070" s="1"/>
      <c r="D1070" s="82">
        <v>6430</v>
      </c>
      <c r="E1070" s="83" t="s">
        <v>464</v>
      </c>
      <c r="F1070" s="84" t="s">
        <v>871</v>
      </c>
      <c r="G1070" s="85" t="s">
        <v>876</v>
      </c>
      <c r="H1070" s="146" t="s">
        <v>505</v>
      </c>
      <c r="I1070" s="146" t="s">
        <v>1249</v>
      </c>
      <c r="J1070" s="86">
        <v>753.4</v>
      </c>
      <c r="K1070" s="109">
        <v>5</v>
      </c>
      <c r="L1070" s="75"/>
      <c r="M1070" s="107">
        <f t="shared" si="57"/>
        <v>0</v>
      </c>
      <c r="N1070" s="108"/>
      <c r="O1070" s="129">
        <v>2802001064306</v>
      </c>
      <c r="P1070" s="155"/>
      <c r="Q1070" s="155" t="s">
        <v>694</v>
      </c>
      <c r="R1070" s="18" t="s">
        <v>464</v>
      </c>
      <c r="S1070" s="18"/>
      <c r="T1070" s="2"/>
      <c r="U1070" s="19"/>
      <c r="V1070" s="12"/>
      <c r="Z1070" s="185"/>
    </row>
    <row r="1071" spans="1:26" ht="46.7" customHeight="1">
      <c r="A1071" s="126">
        <v>1055</v>
      </c>
      <c r="B1071" s="137" t="str">
        <f t="shared" si="56"/>
        <v>фото</v>
      </c>
      <c r="C1071" s="1"/>
      <c r="D1071" s="82">
        <v>15876</v>
      </c>
      <c r="E1071" s="83" t="s">
        <v>464</v>
      </c>
      <c r="F1071" s="84" t="s">
        <v>871</v>
      </c>
      <c r="G1071" s="85" t="s">
        <v>876</v>
      </c>
      <c r="H1071" s="146" t="s">
        <v>2124</v>
      </c>
      <c r="I1071" s="146" t="s">
        <v>1249</v>
      </c>
      <c r="J1071" s="86">
        <v>1081.5999999999999</v>
      </c>
      <c r="K1071" s="109">
        <v>1</v>
      </c>
      <c r="L1071" s="75"/>
      <c r="M1071" s="107">
        <f t="shared" si="57"/>
        <v>0</v>
      </c>
      <c r="N1071" s="108" t="s">
        <v>944</v>
      </c>
      <c r="O1071" s="129">
        <v>2802001175316</v>
      </c>
      <c r="P1071" s="155"/>
      <c r="Q1071" s="155" t="s">
        <v>694</v>
      </c>
      <c r="R1071" s="18" t="s">
        <v>464</v>
      </c>
      <c r="S1071" s="18"/>
      <c r="T1071" s="2"/>
      <c r="U1071" s="19"/>
      <c r="V1071" s="12"/>
      <c r="Z1071" s="185"/>
    </row>
    <row r="1072" spans="1:26" ht="59.1" customHeight="1">
      <c r="A1072" s="126">
        <v>1056</v>
      </c>
      <c r="B1072" s="137" t="str">
        <f t="shared" si="56"/>
        <v>фото</v>
      </c>
      <c r="C1072" s="1"/>
      <c r="D1072" s="82">
        <v>2246</v>
      </c>
      <c r="E1072" s="83" t="s">
        <v>1122</v>
      </c>
      <c r="F1072" s="84" t="s">
        <v>871</v>
      </c>
      <c r="G1072" s="85" t="s">
        <v>1123</v>
      </c>
      <c r="H1072" s="146" t="s">
        <v>505</v>
      </c>
      <c r="I1072" s="146" t="s">
        <v>1249</v>
      </c>
      <c r="J1072" s="86">
        <v>1777</v>
      </c>
      <c r="K1072" s="109">
        <v>1</v>
      </c>
      <c r="L1072" s="75"/>
      <c r="M1072" s="107">
        <f t="shared" si="57"/>
        <v>0</v>
      </c>
      <c r="N1072" s="108"/>
      <c r="O1072" s="129">
        <v>2802001022467</v>
      </c>
      <c r="P1072" s="155"/>
      <c r="Q1072" s="155" t="s">
        <v>694</v>
      </c>
      <c r="R1072" s="18" t="s">
        <v>1122</v>
      </c>
      <c r="S1072" s="18"/>
      <c r="T1072" s="2"/>
      <c r="U1072" s="19"/>
      <c r="V1072" s="12"/>
      <c r="Z1072" s="185"/>
    </row>
    <row r="1073" spans="1:26" ht="83.25" customHeight="1">
      <c r="A1073" s="126">
        <v>1057</v>
      </c>
      <c r="B1073" s="137" t="str">
        <f t="shared" si="56"/>
        <v>фото</v>
      </c>
      <c r="C1073" s="1"/>
      <c r="D1073" s="82">
        <v>14237</v>
      </c>
      <c r="E1073" s="83" t="s">
        <v>626</v>
      </c>
      <c r="F1073" s="84" t="s">
        <v>871</v>
      </c>
      <c r="G1073" s="85" t="s">
        <v>873</v>
      </c>
      <c r="H1073" s="146" t="s">
        <v>416</v>
      </c>
      <c r="I1073" s="146" t="s">
        <v>1249</v>
      </c>
      <c r="J1073" s="86">
        <v>329.1</v>
      </c>
      <c r="K1073" s="109">
        <v>5</v>
      </c>
      <c r="L1073" s="75"/>
      <c r="M1073" s="107">
        <f t="shared" si="57"/>
        <v>0</v>
      </c>
      <c r="N1073" s="108"/>
      <c r="O1073" s="129">
        <v>2802001142370</v>
      </c>
      <c r="P1073" s="155"/>
      <c r="Q1073" s="155" t="s">
        <v>694</v>
      </c>
      <c r="R1073" s="18" t="s">
        <v>626</v>
      </c>
      <c r="S1073" s="18"/>
      <c r="T1073" s="2"/>
      <c r="U1073" s="19"/>
      <c r="V1073" s="12"/>
      <c r="Z1073" s="185"/>
    </row>
    <row r="1074" spans="1:26" ht="60.95" customHeight="1">
      <c r="A1074" s="126">
        <v>1058</v>
      </c>
      <c r="B1074" s="137" t="str">
        <f t="shared" si="56"/>
        <v>фото</v>
      </c>
      <c r="C1074" s="1"/>
      <c r="D1074" s="82">
        <v>6618</v>
      </c>
      <c r="E1074" s="83" t="s">
        <v>1124</v>
      </c>
      <c r="F1074" s="84" t="s">
        <v>871</v>
      </c>
      <c r="G1074" s="85" t="s">
        <v>1125</v>
      </c>
      <c r="H1074" s="146" t="s">
        <v>505</v>
      </c>
      <c r="I1074" s="146" t="s">
        <v>1249</v>
      </c>
      <c r="J1074" s="86">
        <v>1777</v>
      </c>
      <c r="K1074" s="109">
        <v>1</v>
      </c>
      <c r="L1074" s="75"/>
      <c r="M1074" s="107">
        <f t="shared" si="57"/>
        <v>0</v>
      </c>
      <c r="N1074" s="108"/>
      <c r="O1074" s="129">
        <v>2802001066188</v>
      </c>
      <c r="P1074" s="155"/>
      <c r="Q1074" s="155" t="s">
        <v>694</v>
      </c>
      <c r="R1074" s="18" t="s">
        <v>1124</v>
      </c>
      <c r="S1074" s="18"/>
      <c r="T1074" s="2"/>
      <c r="U1074" s="19"/>
      <c r="V1074" s="12"/>
      <c r="Z1074" s="185"/>
    </row>
    <row r="1075" spans="1:26" ht="55.5" customHeight="1">
      <c r="A1075" s="126">
        <v>1059</v>
      </c>
      <c r="B1075" s="137" t="str">
        <f t="shared" si="56"/>
        <v>фото</v>
      </c>
      <c r="C1075" s="1"/>
      <c r="D1075" s="82">
        <v>12732</v>
      </c>
      <c r="E1075" s="83" t="s">
        <v>2434</v>
      </c>
      <c r="F1075" s="84" t="s">
        <v>871</v>
      </c>
      <c r="G1075" s="85" t="s">
        <v>2435</v>
      </c>
      <c r="H1075" s="146" t="s">
        <v>505</v>
      </c>
      <c r="I1075" s="146" t="s">
        <v>1249</v>
      </c>
      <c r="J1075" s="86">
        <v>1853.9</v>
      </c>
      <c r="K1075" s="109">
        <v>1</v>
      </c>
      <c r="L1075" s="75"/>
      <c r="M1075" s="107">
        <f t="shared" si="57"/>
        <v>0</v>
      </c>
      <c r="N1075" s="108"/>
      <c r="O1075" s="129">
        <v>2802001127322</v>
      </c>
      <c r="P1075" s="155"/>
      <c r="Q1075" s="155" t="s">
        <v>694</v>
      </c>
      <c r="R1075" s="18" t="s">
        <v>2434</v>
      </c>
      <c r="S1075" s="18"/>
      <c r="T1075" s="2"/>
      <c r="U1075" s="19"/>
      <c r="V1075" s="12"/>
      <c r="Z1075" s="185"/>
    </row>
    <row r="1076" spans="1:26" ht="46.7" customHeight="1">
      <c r="A1076" s="126">
        <v>1060</v>
      </c>
      <c r="B1076" s="137" t="str">
        <f t="shared" si="56"/>
        <v>фото</v>
      </c>
      <c r="C1076" s="1"/>
      <c r="D1076" s="82">
        <v>6617</v>
      </c>
      <c r="E1076" s="83" t="s">
        <v>533</v>
      </c>
      <c r="F1076" s="84" t="s">
        <v>871</v>
      </c>
      <c r="G1076" s="85" t="s">
        <v>877</v>
      </c>
      <c r="H1076" s="146" t="s">
        <v>505</v>
      </c>
      <c r="I1076" s="146" t="s">
        <v>1249</v>
      </c>
      <c r="J1076" s="86">
        <v>1853.9</v>
      </c>
      <c r="K1076" s="109">
        <v>1</v>
      </c>
      <c r="L1076" s="75"/>
      <c r="M1076" s="107">
        <f t="shared" si="57"/>
        <v>0</v>
      </c>
      <c r="N1076" s="108"/>
      <c r="O1076" s="129">
        <v>2802001066171</v>
      </c>
      <c r="P1076" s="155"/>
      <c r="Q1076" s="155" t="s">
        <v>694</v>
      </c>
      <c r="R1076" s="18" t="s">
        <v>533</v>
      </c>
      <c r="S1076" s="18"/>
      <c r="T1076" s="2"/>
      <c r="U1076" s="19"/>
      <c r="V1076" s="12"/>
      <c r="Z1076" s="185"/>
    </row>
    <row r="1077" spans="1:26" ht="60.95" customHeight="1">
      <c r="A1077" s="126">
        <v>1061</v>
      </c>
      <c r="B1077" s="137" t="str">
        <f t="shared" si="56"/>
        <v>фото</v>
      </c>
      <c r="C1077" s="1"/>
      <c r="D1077" s="82">
        <v>6450</v>
      </c>
      <c r="E1077" s="83" t="s">
        <v>468</v>
      </c>
      <c r="F1077" s="84" t="s">
        <v>878</v>
      </c>
      <c r="G1077" s="85" t="s">
        <v>738</v>
      </c>
      <c r="H1077" s="146" t="s">
        <v>416</v>
      </c>
      <c r="I1077" s="146" t="s">
        <v>1249</v>
      </c>
      <c r="J1077" s="86">
        <v>336.8</v>
      </c>
      <c r="K1077" s="109">
        <v>5</v>
      </c>
      <c r="L1077" s="75"/>
      <c r="M1077" s="107">
        <f t="shared" si="57"/>
        <v>0</v>
      </c>
      <c r="N1077" s="108"/>
      <c r="O1077" s="129">
        <v>2802001064504</v>
      </c>
      <c r="P1077" s="155"/>
      <c r="Q1077" s="155" t="s">
        <v>694</v>
      </c>
      <c r="R1077" s="18" t="s">
        <v>468</v>
      </c>
      <c r="S1077" s="18"/>
      <c r="T1077" s="2"/>
      <c r="U1077" s="19"/>
      <c r="V1077" s="12"/>
      <c r="Z1077" s="185"/>
    </row>
    <row r="1078" spans="1:26" ht="60.95" customHeight="1">
      <c r="A1078" s="126">
        <v>1062</v>
      </c>
      <c r="B1078" s="137" t="str">
        <f t="shared" si="56"/>
        <v>фото</v>
      </c>
      <c r="C1078" s="1"/>
      <c r="D1078" s="82">
        <v>14241</v>
      </c>
      <c r="E1078" s="83" t="s">
        <v>468</v>
      </c>
      <c r="F1078" s="84" t="s">
        <v>878</v>
      </c>
      <c r="G1078" s="85" t="s">
        <v>738</v>
      </c>
      <c r="H1078" s="146" t="s">
        <v>529</v>
      </c>
      <c r="I1078" s="146" t="s">
        <v>1249</v>
      </c>
      <c r="J1078" s="86">
        <v>958.6</v>
      </c>
      <c r="K1078" s="109">
        <v>5</v>
      </c>
      <c r="L1078" s="75"/>
      <c r="M1078" s="107">
        <f t="shared" si="57"/>
        <v>0</v>
      </c>
      <c r="N1078" s="108"/>
      <c r="O1078" s="129">
        <v>2802001142417</v>
      </c>
      <c r="P1078" s="155"/>
      <c r="Q1078" s="155" t="s">
        <v>694</v>
      </c>
      <c r="R1078" s="18" t="s">
        <v>468</v>
      </c>
      <c r="S1078" s="18"/>
      <c r="T1078" s="2"/>
      <c r="U1078" s="19"/>
      <c r="V1078" s="12"/>
      <c r="Z1078" s="185"/>
    </row>
    <row r="1079" spans="1:26" ht="58.7" customHeight="1">
      <c r="A1079" s="126">
        <v>1063</v>
      </c>
      <c r="B1079" s="137" t="str">
        <f t="shared" si="56"/>
        <v>фото</v>
      </c>
      <c r="C1079" s="1"/>
      <c r="D1079" s="82">
        <v>6585</v>
      </c>
      <c r="E1079" s="83" t="s">
        <v>3258</v>
      </c>
      <c r="F1079" s="84" t="s">
        <v>878</v>
      </c>
      <c r="G1079" s="85" t="s">
        <v>3259</v>
      </c>
      <c r="H1079" s="146" t="s">
        <v>505</v>
      </c>
      <c r="I1079" s="146" t="s">
        <v>1249</v>
      </c>
      <c r="J1079" s="86">
        <v>1777</v>
      </c>
      <c r="K1079" s="109">
        <v>1</v>
      </c>
      <c r="L1079" s="75"/>
      <c r="M1079" s="107">
        <f t="shared" si="57"/>
        <v>0</v>
      </c>
      <c r="N1079" s="108"/>
      <c r="O1079" s="129">
        <v>2802001065853</v>
      </c>
      <c r="P1079" s="155"/>
      <c r="Q1079" s="155" t="s">
        <v>694</v>
      </c>
      <c r="R1079" s="18" t="s">
        <v>3258</v>
      </c>
      <c r="S1079" s="18"/>
      <c r="T1079" s="2"/>
      <c r="U1079" s="19"/>
      <c r="V1079" s="12"/>
      <c r="Z1079" s="185"/>
    </row>
    <row r="1080" spans="1:26" ht="80.099999999999994" customHeight="1">
      <c r="A1080" s="126">
        <v>1064</v>
      </c>
      <c r="B1080" s="137" t="str">
        <f t="shared" si="56"/>
        <v>фото</v>
      </c>
      <c r="C1080" s="1"/>
      <c r="D1080" s="82">
        <v>15877</v>
      </c>
      <c r="E1080" s="83" t="s">
        <v>3260</v>
      </c>
      <c r="F1080" s="84" t="s">
        <v>878</v>
      </c>
      <c r="G1080" s="85" t="s">
        <v>3261</v>
      </c>
      <c r="H1080" s="146" t="s">
        <v>505</v>
      </c>
      <c r="I1080" s="146" t="s">
        <v>1249</v>
      </c>
      <c r="J1080" s="86">
        <v>1777</v>
      </c>
      <c r="K1080" s="109">
        <v>1</v>
      </c>
      <c r="L1080" s="75"/>
      <c r="M1080" s="107">
        <f t="shared" si="57"/>
        <v>0</v>
      </c>
      <c r="N1080" s="108" t="s">
        <v>944</v>
      </c>
      <c r="O1080" s="129">
        <v>2802001175323</v>
      </c>
      <c r="P1080" s="155"/>
      <c r="Q1080" s="155" t="s">
        <v>694</v>
      </c>
      <c r="R1080" s="18" t="s">
        <v>3260</v>
      </c>
      <c r="S1080" s="18"/>
      <c r="T1080" s="2"/>
      <c r="U1080" s="19"/>
      <c r="V1080" s="12"/>
      <c r="Z1080" s="185"/>
    </row>
    <row r="1081" spans="1:26" ht="57.75" customHeight="1">
      <c r="A1081" s="126">
        <v>1065</v>
      </c>
      <c r="B1081" s="137" t="str">
        <f t="shared" si="56"/>
        <v>фото</v>
      </c>
      <c r="C1081" s="1"/>
      <c r="D1081" s="82">
        <v>6586</v>
      </c>
      <c r="E1081" s="83" t="s">
        <v>534</v>
      </c>
      <c r="F1081" s="84" t="s">
        <v>878</v>
      </c>
      <c r="G1081" s="85" t="s">
        <v>879</v>
      </c>
      <c r="H1081" s="146" t="s">
        <v>505</v>
      </c>
      <c r="I1081" s="146" t="s">
        <v>1249</v>
      </c>
      <c r="J1081" s="86">
        <v>1777</v>
      </c>
      <c r="K1081" s="109">
        <v>1</v>
      </c>
      <c r="L1081" s="75"/>
      <c r="M1081" s="107">
        <f t="shared" si="57"/>
        <v>0</v>
      </c>
      <c r="N1081" s="108"/>
      <c r="O1081" s="129">
        <v>2802001065860</v>
      </c>
      <c r="P1081" s="155"/>
      <c r="Q1081" s="155" t="s">
        <v>694</v>
      </c>
      <c r="R1081" s="18" t="s">
        <v>534</v>
      </c>
      <c r="S1081" s="18"/>
      <c r="T1081" s="2"/>
      <c r="U1081" s="19"/>
      <c r="V1081" s="12"/>
      <c r="Z1081" s="185"/>
    </row>
    <row r="1082" spans="1:26" ht="60.95" customHeight="1">
      <c r="A1082" s="126">
        <v>1066</v>
      </c>
      <c r="B1082" s="137" t="str">
        <f t="shared" si="56"/>
        <v>фото</v>
      </c>
      <c r="C1082" s="1"/>
      <c r="D1082" s="82">
        <v>6453</v>
      </c>
      <c r="E1082" s="83" t="s">
        <v>469</v>
      </c>
      <c r="F1082" s="84" t="s">
        <v>878</v>
      </c>
      <c r="G1082" s="85" t="s">
        <v>880</v>
      </c>
      <c r="H1082" s="146" t="s">
        <v>505</v>
      </c>
      <c r="I1082" s="146" t="s">
        <v>1249</v>
      </c>
      <c r="J1082" s="86">
        <v>1777</v>
      </c>
      <c r="K1082" s="109">
        <v>1</v>
      </c>
      <c r="L1082" s="75"/>
      <c r="M1082" s="107">
        <f t="shared" si="57"/>
        <v>0</v>
      </c>
      <c r="N1082" s="108"/>
      <c r="O1082" s="129">
        <v>2802001064535</v>
      </c>
      <c r="P1082" s="155"/>
      <c r="Q1082" s="155" t="s">
        <v>694</v>
      </c>
      <c r="R1082" s="18" t="s">
        <v>469</v>
      </c>
      <c r="S1082" s="18"/>
      <c r="T1082" s="2"/>
      <c r="U1082" s="19"/>
      <c r="V1082" s="12"/>
      <c r="Z1082" s="185"/>
    </row>
    <row r="1083" spans="1:26" ht="54.75" customHeight="1">
      <c r="A1083" s="126">
        <v>1067</v>
      </c>
      <c r="B1083" s="137" t="str">
        <f t="shared" si="56"/>
        <v>фото</v>
      </c>
      <c r="C1083" s="1"/>
      <c r="D1083" s="82">
        <v>14239</v>
      </c>
      <c r="E1083" s="83" t="s">
        <v>2062</v>
      </c>
      <c r="F1083" s="84" t="s">
        <v>878</v>
      </c>
      <c r="G1083" s="85" t="s">
        <v>2063</v>
      </c>
      <c r="H1083" s="146" t="s">
        <v>505</v>
      </c>
      <c r="I1083" s="146" t="s">
        <v>1249</v>
      </c>
      <c r="J1083" s="86">
        <v>1777</v>
      </c>
      <c r="K1083" s="109">
        <v>1</v>
      </c>
      <c r="L1083" s="75"/>
      <c r="M1083" s="107">
        <f t="shared" si="57"/>
        <v>0</v>
      </c>
      <c r="N1083" s="108"/>
      <c r="O1083" s="129">
        <v>2802001142394</v>
      </c>
      <c r="P1083" s="155"/>
      <c r="Q1083" s="155" t="s">
        <v>694</v>
      </c>
      <c r="R1083" s="18" t="s">
        <v>2062</v>
      </c>
      <c r="S1083" s="18"/>
      <c r="T1083" s="2"/>
      <c r="U1083" s="19"/>
      <c r="V1083" s="12"/>
      <c r="Z1083" s="185"/>
    </row>
    <row r="1084" spans="1:26" ht="77.849999999999994" customHeight="1">
      <c r="A1084" s="126">
        <v>1068</v>
      </c>
      <c r="B1084" s="137" t="str">
        <f t="shared" si="56"/>
        <v>фото</v>
      </c>
      <c r="C1084" s="1"/>
      <c r="D1084" s="82">
        <v>6616</v>
      </c>
      <c r="E1084" s="83" t="s">
        <v>3262</v>
      </c>
      <c r="F1084" s="84" t="s">
        <v>878</v>
      </c>
      <c r="G1084" s="85" t="s">
        <v>3263</v>
      </c>
      <c r="H1084" s="146" t="s">
        <v>505</v>
      </c>
      <c r="I1084" s="146" t="s">
        <v>1249</v>
      </c>
      <c r="J1084" s="86">
        <v>1777</v>
      </c>
      <c r="K1084" s="109">
        <v>1</v>
      </c>
      <c r="L1084" s="75"/>
      <c r="M1084" s="107">
        <f t="shared" si="57"/>
        <v>0</v>
      </c>
      <c r="N1084" s="108" t="s">
        <v>944</v>
      </c>
      <c r="O1084" s="129">
        <v>2802001066164</v>
      </c>
      <c r="P1084" s="155"/>
      <c r="Q1084" s="155" t="s">
        <v>694</v>
      </c>
      <c r="R1084" s="18" t="s">
        <v>3262</v>
      </c>
      <c r="S1084" s="18"/>
      <c r="T1084" s="2"/>
      <c r="U1084" s="19"/>
      <c r="V1084" s="12"/>
      <c r="Z1084" s="185"/>
    </row>
    <row r="1085" spans="1:26" ht="60.95" customHeight="1">
      <c r="A1085" s="126">
        <v>1069</v>
      </c>
      <c r="B1085" s="137" t="str">
        <f t="shared" si="56"/>
        <v>фото</v>
      </c>
      <c r="C1085" s="1"/>
      <c r="D1085" s="82">
        <v>15878</v>
      </c>
      <c r="E1085" s="83" t="s">
        <v>3264</v>
      </c>
      <c r="F1085" s="84" t="s">
        <v>878</v>
      </c>
      <c r="G1085" s="85" t="s">
        <v>744</v>
      </c>
      <c r="H1085" s="146" t="s">
        <v>505</v>
      </c>
      <c r="I1085" s="146" t="s">
        <v>1249</v>
      </c>
      <c r="J1085" s="86">
        <v>1777</v>
      </c>
      <c r="K1085" s="109">
        <v>1</v>
      </c>
      <c r="L1085" s="75"/>
      <c r="M1085" s="107">
        <f t="shared" si="57"/>
        <v>0</v>
      </c>
      <c r="N1085" s="108"/>
      <c r="O1085" s="129">
        <v>2802001175330</v>
      </c>
      <c r="P1085" s="155"/>
      <c r="Q1085" s="155" t="s">
        <v>694</v>
      </c>
      <c r="R1085" s="18" t="s">
        <v>3264</v>
      </c>
      <c r="S1085" s="18"/>
      <c r="T1085" s="2"/>
      <c r="U1085" s="19"/>
      <c r="V1085" s="12"/>
      <c r="Z1085" s="185"/>
    </row>
    <row r="1086" spans="1:26" ht="65.650000000000006" customHeight="1">
      <c r="A1086" s="126">
        <v>1070</v>
      </c>
      <c r="B1086" s="137" t="str">
        <f t="shared" si="56"/>
        <v>фото</v>
      </c>
      <c r="C1086" s="1"/>
      <c r="D1086" s="82">
        <v>6611</v>
      </c>
      <c r="E1086" s="83" t="s">
        <v>627</v>
      </c>
      <c r="F1086" s="84" t="s">
        <v>878</v>
      </c>
      <c r="G1086" s="85" t="s">
        <v>881</v>
      </c>
      <c r="H1086" s="146" t="s">
        <v>505</v>
      </c>
      <c r="I1086" s="146" t="s">
        <v>1249</v>
      </c>
      <c r="J1086" s="86">
        <v>1777</v>
      </c>
      <c r="K1086" s="109">
        <v>1</v>
      </c>
      <c r="L1086" s="75"/>
      <c r="M1086" s="107">
        <f t="shared" si="57"/>
        <v>0</v>
      </c>
      <c r="N1086" s="108"/>
      <c r="O1086" s="129">
        <v>2802001066119</v>
      </c>
      <c r="P1086" s="155"/>
      <c r="Q1086" s="155" t="s">
        <v>694</v>
      </c>
      <c r="R1086" s="18" t="s">
        <v>627</v>
      </c>
      <c r="S1086" s="18"/>
      <c r="T1086" s="2"/>
      <c r="U1086" s="19"/>
      <c r="V1086" s="12"/>
      <c r="Z1086" s="185"/>
    </row>
    <row r="1087" spans="1:26" ht="93.2" customHeight="1">
      <c r="A1087" s="126">
        <v>1071</v>
      </c>
      <c r="B1087" s="137" t="str">
        <f t="shared" si="56"/>
        <v>фото</v>
      </c>
      <c r="C1087" s="1"/>
      <c r="D1087" s="82">
        <v>11335</v>
      </c>
      <c r="E1087" s="83" t="s">
        <v>3265</v>
      </c>
      <c r="F1087" s="84" t="s">
        <v>878</v>
      </c>
      <c r="G1087" s="85" t="s">
        <v>3266</v>
      </c>
      <c r="H1087" s="146" t="s">
        <v>505</v>
      </c>
      <c r="I1087" s="146" t="s">
        <v>1249</v>
      </c>
      <c r="J1087" s="86">
        <v>1777</v>
      </c>
      <c r="K1087" s="109">
        <v>1</v>
      </c>
      <c r="L1087" s="75"/>
      <c r="M1087" s="107">
        <f t="shared" si="57"/>
        <v>0</v>
      </c>
      <c r="N1087" s="108"/>
      <c r="O1087" s="129">
        <v>2802001113356</v>
      </c>
      <c r="P1087" s="155"/>
      <c r="Q1087" s="155" t="s">
        <v>694</v>
      </c>
      <c r="R1087" s="18" t="s">
        <v>3265</v>
      </c>
      <c r="S1087" s="18"/>
      <c r="T1087" s="2"/>
      <c r="U1087" s="19"/>
      <c r="V1087" s="12"/>
      <c r="Z1087" s="185"/>
    </row>
    <row r="1088" spans="1:26" ht="73.5" customHeight="1">
      <c r="A1088" s="126">
        <v>1072</v>
      </c>
      <c r="B1088" s="137" t="str">
        <f t="shared" ref="B1088:B1173" si="58">HYPERLINK("https://www.gardenbulbs.ru/images/Conifers/thumbnails/"&amp;R1088&amp;".jpg","фото")</f>
        <v>фото</v>
      </c>
      <c r="C1088" s="1"/>
      <c r="D1088" s="82">
        <v>16639</v>
      </c>
      <c r="E1088" s="83" t="s">
        <v>2436</v>
      </c>
      <c r="F1088" s="84" t="s">
        <v>878</v>
      </c>
      <c r="G1088" s="85" t="s">
        <v>2437</v>
      </c>
      <c r="H1088" s="146" t="s">
        <v>505</v>
      </c>
      <c r="I1088" s="146" t="s">
        <v>1249</v>
      </c>
      <c r="J1088" s="86">
        <v>1777</v>
      </c>
      <c r="K1088" s="109">
        <v>1</v>
      </c>
      <c r="L1088" s="75"/>
      <c r="M1088" s="107">
        <f t="shared" ref="M1088:M1151" si="59">IFERROR(L1088*J1088,0)</f>
        <v>0</v>
      </c>
      <c r="N1088" s="108"/>
      <c r="O1088" s="129">
        <v>2802001166390</v>
      </c>
      <c r="P1088" s="155"/>
      <c r="Q1088" s="155" t="s">
        <v>694</v>
      </c>
      <c r="R1088" s="18" t="s">
        <v>2436</v>
      </c>
      <c r="S1088" s="18"/>
      <c r="T1088" s="2"/>
      <c r="U1088" s="19"/>
      <c r="V1088" s="12"/>
      <c r="Z1088" s="185"/>
    </row>
    <row r="1089" spans="1:26" ht="80.099999999999994" customHeight="1">
      <c r="A1089" s="126">
        <v>1073</v>
      </c>
      <c r="B1089" s="137" t="str">
        <f t="shared" si="58"/>
        <v>фото</v>
      </c>
      <c r="C1089" s="1"/>
      <c r="D1089" s="82">
        <v>6587</v>
      </c>
      <c r="E1089" s="83" t="s">
        <v>3267</v>
      </c>
      <c r="F1089" s="84" t="s">
        <v>1128</v>
      </c>
      <c r="G1089" s="85" t="s">
        <v>784</v>
      </c>
      <c r="H1089" s="146" t="s">
        <v>505</v>
      </c>
      <c r="I1089" s="146" t="s">
        <v>1249</v>
      </c>
      <c r="J1089" s="86">
        <v>1777</v>
      </c>
      <c r="K1089" s="109">
        <v>1</v>
      </c>
      <c r="L1089" s="75"/>
      <c r="M1089" s="107">
        <f t="shared" si="59"/>
        <v>0</v>
      </c>
      <c r="N1089" s="108"/>
      <c r="O1089" s="129">
        <v>2802001065877</v>
      </c>
      <c r="P1089" s="155"/>
      <c r="Q1089" s="155" t="s">
        <v>694</v>
      </c>
      <c r="R1089" s="18" t="s">
        <v>3267</v>
      </c>
      <c r="S1089" s="18"/>
      <c r="T1089" s="2"/>
      <c r="U1089" s="19"/>
      <c r="V1089" s="12"/>
      <c r="Z1089" s="185"/>
    </row>
    <row r="1090" spans="1:26" ht="89.45" customHeight="1">
      <c r="A1090" s="126">
        <v>1074</v>
      </c>
      <c r="B1090" s="137" t="str">
        <f t="shared" si="58"/>
        <v>фото</v>
      </c>
      <c r="C1090" s="1"/>
      <c r="D1090" s="82">
        <v>14243</v>
      </c>
      <c r="E1090" s="83" t="s">
        <v>1127</v>
      </c>
      <c r="F1090" s="84" t="s">
        <v>1128</v>
      </c>
      <c r="G1090" s="85" t="s">
        <v>1129</v>
      </c>
      <c r="H1090" s="146" t="s">
        <v>505</v>
      </c>
      <c r="I1090" s="146" t="s">
        <v>1249</v>
      </c>
      <c r="J1090" s="86">
        <v>1777</v>
      </c>
      <c r="K1090" s="109">
        <v>1</v>
      </c>
      <c r="L1090" s="75"/>
      <c r="M1090" s="107">
        <f t="shared" si="59"/>
        <v>0</v>
      </c>
      <c r="N1090" s="108"/>
      <c r="O1090" s="129">
        <v>2802001142431</v>
      </c>
      <c r="P1090" s="155"/>
      <c r="Q1090" s="155" t="s">
        <v>2453</v>
      </c>
      <c r="R1090" s="18" t="s">
        <v>1127</v>
      </c>
      <c r="S1090" s="18"/>
      <c r="T1090" s="2"/>
      <c r="U1090" s="19"/>
      <c r="V1090" s="12"/>
      <c r="Z1090" s="185"/>
    </row>
    <row r="1091" spans="1:26" ht="80.099999999999994" customHeight="1">
      <c r="A1091" s="126">
        <v>1075</v>
      </c>
      <c r="B1091" s="137" t="str">
        <f t="shared" si="58"/>
        <v>фото</v>
      </c>
      <c r="C1091" s="1"/>
      <c r="D1091" s="82">
        <v>13677</v>
      </c>
      <c r="E1091" s="83" t="s">
        <v>3268</v>
      </c>
      <c r="F1091" s="84" t="s">
        <v>1128</v>
      </c>
      <c r="G1091" s="85" t="s">
        <v>3269</v>
      </c>
      <c r="H1091" s="146" t="s">
        <v>505</v>
      </c>
      <c r="I1091" s="146" t="s">
        <v>1249</v>
      </c>
      <c r="J1091" s="86">
        <v>1777</v>
      </c>
      <c r="K1091" s="109">
        <v>1</v>
      </c>
      <c r="L1091" s="75"/>
      <c r="M1091" s="107">
        <f t="shared" si="59"/>
        <v>0</v>
      </c>
      <c r="N1091" s="108" t="s">
        <v>944</v>
      </c>
      <c r="O1091" s="129">
        <v>2802001136775</v>
      </c>
      <c r="P1091" s="155"/>
      <c r="Q1091" s="155" t="s">
        <v>694</v>
      </c>
      <c r="R1091" s="18" t="s">
        <v>3268</v>
      </c>
      <c r="S1091" s="18"/>
      <c r="T1091" s="2"/>
      <c r="U1091" s="19"/>
      <c r="V1091" s="12"/>
      <c r="Z1091" s="185"/>
    </row>
    <row r="1092" spans="1:26" ht="66.95" customHeight="1">
      <c r="A1092" s="126">
        <v>1076</v>
      </c>
      <c r="B1092" s="137" t="str">
        <f t="shared" si="58"/>
        <v>фото</v>
      </c>
      <c r="C1092" s="1"/>
      <c r="D1092" s="82">
        <v>14491</v>
      </c>
      <c r="E1092" s="83" t="s">
        <v>776</v>
      </c>
      <c r="F1092" s="84" t="s">
        <v>883</v>
      </c>
      <c r="G1092" s="85" t="s">
        <v>946</v>
      </c>
      <c r="H1092" s="146" t="s">
        <v>416</v>
      </c>
      <c r="I1092" s="146" t="s">
        <v>1249</v>
      </c>
      <c r="J1092" s="86">
        <v>336.8</v>
      </c>
      <c r="K1092" s="109">
        <v>5</v>
      </c>
      <c r="L1092" s="75"/>
      <c r="M1092" s="107">
        <f t="shared" si="59"/>
        <v>0</v>
      </c>
      <c r="N1092" s="108"/>
      <c r="O1092" s="129">
        <v>2802001144916</v>
      </c>
      <c r="P1092" s="155"/>
      <c r="Q1092" s="155" t="s">
        <v>694</v>
      </c>
      <c r="R1092" s="18" t="s">
        <v>776</v>
      </c>
      <c r="S1092" s="18"/>
      <c r="T1092" s="2"/>
      <c r="U1092" s="19"/>
      <c r="V1092" s="12"/>
      <c r="Z1092" s="185"/>
    </row>
    <row r="1093" spans="1:26" ht="80.099999999999994" customHeight="1">
      <c r="A1093" s="126">
        <v>1077</v>
      </c>
      <c r="B1093" s="137" t="str">
        <f t="shared" si="58"/>
        <v>фото</v>
      </c>
      <c r="C1093" s="1"/>
      <c r="D1093" s="82">
        <v>14492</v>
      </c>
      <c r="E1093" s="83" t="s">
        <v>3270</v>
      </c>
      <c r="F1093" s="84" t="s">
        <v>3271</v>
      </c>
      <c r="G1093" s="85" t="s">
        <v>784</v>
      </c>
      <c r="H1093" s="146" t="s">
        <v>505</v>
      </c>
      <c r="I1093" s="146" t="s">
        <v>1249</v>
      </c>
      <c r="J1093" s="86">
        <v>1777</v>
      </c>
      <c r="K1093" s="109">
        <v>1</v>
      </c>
      <c r="L1093" s="75"/>
      <c r="M1093" s="107">
        <f t="shared" si="59"/>
        <v>0</v>
      </c>
      <c r="N1093" s="108"/>
      <c r="O1093" s="129">
        <v>2802001144923</v>
      </c>
      <c r="P1093" s="155"/>
      <c r="Q1093" s="155" t="s">
        <v>694</v>
      </c>
      <c r="R1093" s="18" t="s">
        <v>3270</v>
      </c>
      <c r="S1093" s="18"/>
      <c r="T1093" s="2"/>
      <c r="U1093" s="19"/>
      <c r="V1093" s="12"/>
      <c r="Z1093" s="185"/>
    </row>
    <row r="1094" spans="1:26" ht="80.099999999999994" customHeight="1">
      <c r="A1094" s="126">
        <v>1078</v>
      </c>
      <c r="B1094" s="137" t="str">
        <f t="shared" si="58"/>
        <v>фото</v>
      </c>
      <c r="C1094" s="1"/>
      <c r="D1094" s="82">
        <v>14493</v>
      </c>
      <c r="E1094" s="83" t="s">
        <v>777</v>
      </c>
      <c r="F1094" s="84" t="s">
        <v>884</v>
      </c>
      <c r="G1094" s="85" t="s">
        <v>946</v>
      </c>
      <c r="H1094" s="146" t="s">
        <v>505</v>
      </c>
      <c r="I1094" s="146" t="s">
        <v>1249</v>
      </c>
      <c r="J1094" s="86">
        <v>1777</v>
      </c>
      <c r="K1094" s="109">
        <v>1</v>
      </c>
      <c r="L1094" s="75"/>
      <c r="M1094" s="107">
        <f t="shared" si="59"/>
        <v>0</v>
      </c>
      <c r="N1094" s="108"/>
      <c r="O1094" s="129">
        <v>2802001144930</v>
      </c>
      <c r="P1094" s="155"/>
      <c r="Q1094" s="155" t="s">
        <v>694</v>
      </c>
      <c r="R1094" s="18" t="s">
        <v>777</v>
      </c>
      <c r="S1094" s="18"/>
      <c r="T1094" s="2"/>
      <c r="U1094" s="19"/>
      <c r="V1094" s="12"/>
      <c r="Z1094" s="185"/>
    </row>
    <row r="1095" spans="1:26" ht="80.45" customHeight="1">
      <c r="A1095" s="126">
        <v>1079</v>
      </c>
      <c r="B1095" s="137" t="str">
        <f t="shared" si="58"/>
        <v>фото</v>
      </c>
      <c r="C1095" s="1"/>
      <c r="D1095" s="82">
        <v>5062</v>
      </c>
      <c r="E1095" s="83" t="s">
        <v>2064</v>
      </c>
      <c r="F1095" s="84" t="s">
        <v>884</v>
      </c>
      <c r="G1095" s="85" t="s">
        <v>1762</v>
      </c>
      <c r="H1095" s="146" t="s">
        <v>505</v>
      </c>
      <c r="I1095" s="146" t="s">
        <v>1249</v>
      </c>
      <c r="J1095" s="86">
        <v>1777</v>
      </c>
      <c r="K1095" s="109">
        <v>1</v>
      </c>
      <c r="L1095" s="75"/>
      <c r="M1095" s="107">
        <f t="shared" si="59"/>
        <v>0</v>
      </c>
      <c r="N1095" s="108"/>
      <c r="O1095" s="129">
        <v>2802001050620</v>
      </c>
      <c r="P1095" s="155"/>
      <c r="Q1095" s="155" t="s">
        <v>694</v>
      </c>
      <c r="R1095" s="18" t="s">
        <v>1761</v>
      </c>
      <c r="S1095" s="18"/>
      <c r="T1095" s="2"/>
      <c r="U1095" s="19"/>
      <c r="V1095" s="12"/>
      <c r="Z1095" s="185"/>
    </row>
    <row r="1096" spans="1:26" ht="70.900000000000006" customHeight="1">
      <c r="A1096" s="126">
        <v>1080</v>
      </c>
      <c r="B1096" s="137" t="str">
        <f t="shared" si="58"/>
        <v>фото</v>
      </c>
      <c r="C1096" s="1"/>
      <c r="D1096" s="82">
        <v>6456</v>
      </c>
      <c r="E1096" s="83" t="s">
        <v>470</v>
      </c>
      <c r="F1096" s="84" t="s">
        <v>885</v>
      </c>
      <c r="G1096" s="85" t="s">
        <v>946</v>
      </c>
      <c r="H1096" s="146" t="s">
        <v>416</v>
      </c>
      <c r="I1096" s="146" t="s">
        <v>1249</v>
      </c>
      <c r="J1096" s="86">
        <v>357.3</v>
      </c>
      <c r="K1096" s="109">
        <v>5</v>
      </c>
      <c r="L1096" s="75"/>
      <c r="M1096" s="107">
        <f t="shared" si="59"/>
        <v>0</v>
      </c>
      <c r="N1096" s="108"/>
      <c r="O1096" s="129">
        <v>2802001064566</v>
      </c>
      <c r="P1096" s="155"/>
      <c r="Q1096" s="155" t="s">
        <v>694</v>
      </c>
      <c r="R1096" s="18" t="s">
        <v>470</v>
      </c>
      <c r="S1096" s="18"/>
      <c r="T1096" s="2"/>
      <c r="U1096" s="19"/>
      <c r="V1096" s="12"/>
      <c r="Z1096" s="185"/>
    </row>
    <row r="1097" spans="1:26" ht="56.45" customHeight="1">
      <c r="A1097" s="126">
        <v>1081</v>
      </c>
      <c r="B1097" s="137" t="str">
        <f t="shared" si="58"/>
        <v>фото</v>
      </c>
      <c r="C1097" s="1"/>
      <c r="D1097" s="82">
        <v>5061</v>
      </c>
      <c r="E1097" s="83" t="s">
        <v>628</v>
      </c>
      <c r="F1097" s="84" t="s">
        <v>885</v>
      </c>
      <c r="G1097" s="85" t="s">
        <v>886</v>
      </c>
      <c r="H1097" s="146" t="s">
        <v>505</v>
      </c>
      <c r="I1097" s="146" t="s">
        <v>1249</v>
      </c>
      <c r="J1097" s="86">
        <v>1853.9</v>
      </c>
      <c r="K1097" s="109">
        <v>1</v>
      </c>
      <c r="L1097" s="75"/>
      <c r="M1097" s="107">
        <f t="shared" si="59"/>
        <v>0</v>
      </c>
      <c r="N1097" s="108"/>
      <c r="O1097" s="129">
        <v>2802001050613</v>
      </c>
      <c r="P1097" s="155"/>
      <c r="Q1097" s="155" t="s">
        <v>694</v>
      </c>
      <c r="R1097" s="18" t="s">
        <v>628</v>
      </c>
      <c r="S1097" s="18"/>
      <c r="T1097" s="2"/>
      <c r="U1097" s="19"/>
      <c r="V1097" s="12"/>
      <c r="Z1097" s="185"/>
    </row>
    <row r="1098" spans="1:26" ht="98.45" customHeight="1">
      <c r="A1098" s="126">
        <v>1082</v>
      </c>
      <c r="B1098" s="137" t="str">
        <f t="shared" si="58"/>
        <v>фото</v>
      </c>
      <c r="C1098" s="1"/>
      <c r="D1098" s="82">
        <v>14244</v>
      </c>
      <c r="E1098" s="83" t="s">
        <v>2065</v>
      </c>
      <c r="F1098" s="84" t="s">
        <v>885</v>
      </c>
      <c r="G1098" s="85" t="s">
        <v>2066</v>
      </c>
      <c r="H1098" s="146" t="s">
        <v>505</v>
      </c>
      <c r="I1098" s="146" t="s">
        <v>1249</v>
      </c>
      <c r="J1098" s="86">
        <v>1853.9</v>
      </c>
      <c r="K1098" s="109">
        <v>1</v>
      </c>
      <c r="L1098" s="75"/>
      <c r="M1098" s="107">
        <f t="shared" si="59"/>
        <v>0</v>
      </c>
      <c r="N1098" s="108"/>
      <c r="O1098" s="129">
        <v>2802001142448</v>
      </c>
      <c r="P1098" s="155"/>
      <c r="Q1098" s="155" t="s">
        <v>694</v>
      </c>
      <c r="R1098" s="18" t="s">
        <v>2065</v>
      </c>
      <c r="S1098" s="18"/>
      <c r="T1098" s="2"/>
      <c r="U1098" s="19"/>
      <c r="V1098" s="12"/>
      <c r="Z1098" s="185"/>
    </row>
    <row r="1099" spans="1:26" ht="105.2" customHeight="1">
      <c r="A1099" s="126">
        <v>1083</v>
      </c>
      <c r="B1099" s="137" t="str">
        <f t="shared" si="58"/>
        <v>фото</v>
      </c>
      <c r="C1099" s="1"/>
      <c r="D1099" s="82">
        <v>5060</v>
      </c>
      <c r="E1099" s="83" t="s">
        <v>2067</v>
      </c>
      <c r="F1099" s="84" t="s">
        <v>885</v>
      </c>
      <c r="G1099" s="85" t="s">
        <v>879</v>
      </c>
      <c r="H1099" s="146" t="s">
        <v>505</v>
      </c>
      <c r="I1099" s="146" t="s">
        <v>1249</v>
      </c>
      <c r="J1099" s="86">
        <v>1853.9</v>
      </c>
      <c r="K1099" s="109">
        <v>1</v>
      </c>
      <c r="L1099" s="75"/>
      <c r="M1099" s="107">
        <f t="shared" si="59"/>
        <v>0</v>
      </c>
      <c r="N1099" s="108"/>
      <c r="O1099" s="129">
        <v>2802001050606</v>
      </c>
      <c r="P1099" s="155"/>
      <c r="Q1099" s="155" t="s">
        <v>694</v>
      </c>
      <c r="R1099" s="18" t="s">
        <v>2067</v>
      </c>
      <c r="S1099" s="18"/>
      <c r="T1099" s="2"/>
      <c r="U1099" s="19"/>
      <c r="V1099" s="12"/>
      <c r="Z1099" s="185"/>
    </row>
    <row r="1100" spans="1:26" ht="60.95" customHeight="1">
      <c r="A1100" s="126">
        <v>1084</v>
      </c>
      <c r="B1100" s="137" t="str">
        <f t="shared" si="58"/>
        <v>фото</v>
      </c>
      <c r="C1100" s="1"/>
      <c r="D1100" s="82">
        <v>14365</v>
      </c>
      <c r="E1100" s="83" t="s">
        <v>2438</v>
      </c>
      <c r="F1100" s="84" t="s">
        <v>885</v>
      </c>
      <c r="G1100" s="85" t="s">
        <v>2439</v>
      </c>
      <c r="H1100" s="146" t="s">
        <v>505</v>
      </c>
      <c r="I1100" s="146" t="s">
        <v>1249</v>
      </c>
      <c r="J1100" s="86">
        <v>1853.9</v>
      </c>
      <c r="K1100" s="109">
        <v>1</v>
      </c>
      <c r="L1100" s="75"/>
      <c r="M1100" s="107">
        <f t="shared" si="59"/>
        <v>0</v>
      </c>
      <c r="N1100" s="108"/>
      <c r="O1100" s="129">
        <v>2802001143650</v>
      </c>
      <c r="P1100" s="155"/>
      <c r="Q1100" s="155" t="s">
        <v>694</v>
      </c>
      <c r="R1100" s="18" t="s">
        <v>2438</v>
      </c>
      <c r="S1100" s="18"/>
      <c r="T1100" s="2"/>
      <c r="U1100" s="19"/>
      <c r="V1100" s="12"/>
      <c r="Z1100" s="185"/>
    </row>
    <row r="1101" spans="1:26" ht="59.65" customHeight="1">
      <c r="A1101" s="126">
        <v>1085</v>
      </c>
      <c r="B1101" s="137" t="str">
        <f t="shared" si="58"/>
        <v>фото</v>
      </c>
      <c r="C1101" s="1"/>
      <c r="D1101" s="82">
        <v>11337</v>
      </c>
      <c r="E1101" s="83" t="s">
        <v>587</v>
      </c>
      <c r="F1101" s="84" t="s">
        <v>885</v>
      </c>
      <c r="G1101" s="85" t="s">
        <v>888</v>
      </c>
      <c r="H1101" s="146" t="s">
        <v>505</v>
      </c>
      <c r="I1101" s="146" t="s">
        <v>1249</v>
      </c>
      <c r="J1101" s="86">
        <v>1853.9</v>
      </c>
      <c r="K1101" s="109">
        <v>1</v>
      </c>
      <c r="L1101" s="75"/>
      <c r="M1101" s="107">
        <f t="shared" si="59"/>
        <v>0</v>
      </c>
      <c r="N1101" s="108"/>
      <c r="O1101" s="129">
        <v>2802001113370</v>
      </c>
      <c r="P1101" s="155"/>
      <c r="Q1101" s="155" t="s">
        <v>694</v>
      </c>
      <c r="R1101" s="18" t="s">
        <v>587</v>
      </c>
      <c r="S1101" s="18"/>
      <c r="T1101" s="2"/>
      <c r="U1101" s="19"/>
      <c r="V1101" s="12"/>
      <c r="Z1101" s="185"/>
    </row>
    <row r="1102" spans="1:26" ht="80.099999999999994" customHeight="1">
      <c r="A1102" s="126">
        <v>1086</v>
      </c>
      <c r="B1102" s="137" t="str">
        <f t="shared" si="58"/>
        <v>фото</v>
      </c>
      <c r="C1102" s="1"/>
      <c r="D1102" s="82">
        <v>11338</v>
      </c>
      <c r="E1102" s="83" t="s">
        <v>1130</v>
      </c>
      <c r="F1102" s="84" t="s">
        <v>885</v>
      </c>
      <c r="G1102" s="85" t="s">
        <v>1131</v>
      </c>
      <c r="H1102" s="146" t="s">
        <v>505</v>
      </c>
      <c r="I1102" s="146" t="s">
        <v>1249</v>
      </c>
      <c r="J1102" s="86">
        <v>1853.9</v>
      </c>
      <c r="K1102" s="109">
        <v>1</v>
      </c>
      <c r="L1102" s="75"/>
      <c r="M1102" s="107">
        <f t="shared" si="59"/>
        <v>0</v>
      </c>
      <c r="N1102" s="108"/>
      <c r="O1102" s="129">
        <v>2802001113387</v>
      </c>
      <c r="P1102" s="155"/>
      <c r="Q1102" s="155" t="s">
        <v>694</v>
      </c>
      <c r="R1102" s="18" t="s">
        <v>1130</v>
      </c>
      <c r="S1102" s="18"/>
      <c r="T1102" s="2"/>
      <c r="U1102" s="19"/>
      <c r="V1102" s="12"/>
      <c r="Z1102" s="185"/>
    </row>
    <row r="1103" spans="1:26" ht="46.7" customHeight="1">
      <c r="A1103" s="126">
        <v>1087</v>
      </c>
      <c r="B1103" s="137" t="str">
        <f t="shared" si="58"/>
        <v>фото</v>
      </c>
      <c r="C1103" s="1"/>
      <c r="D1103" s="82">
        <v>14496</v>
      </c>
      <c r="E1103" s="83" t="s">
        <v>1132</v>
      </c>
      <c r="F1103" s="84" t="s">
        <v>885</v>
      </c>
      <c r="G1103" s="85" t="s">
        <v>1133</v>
      </c>
      <c r="H1103" s="146" t="s">
        <v>505</v>
      </c>
      <c r="I1103" s="146" t="s">
        <v>1249</v>
      </c>
      <c r="J1103" s="86">
        <v>1853.9</v>
      </c>
      <c r="K1103" s="109">
        <v>1</v>
      </c>
      <c r="L1103" s="75"/>
      <c r="M1103" s="107">
        <f t="shared" si="59"/>
        <v>0</v>
      </c>
      <c r="N1103" s="108"/>
      <c r="O1103" s="129">
        <v>2802001144961</v>
      </c>
      <c r="P1103" s="155"/>
      <c r="Q1103" s="155" t="s">
        <v>694</v>
      </c>
      <c r="R1103" s="18" t="s">
        <v>1132</v>
      </c>
      <c r="S1103" s="18"/>
      <c r="T1103" s="2"/>
      <c r="U1103" s="19"/>
      <c r="V1103" s="12"/>
      <c r="Z1103" s="185"/>
    </row>
    <row r="1104" spans="1:26" ht="74.650000000000006" customHeight="1">
      <c r="A1104" s="126">
        <v>1088</v>
      </c>
      <c r="B1104" s="137" t="str">
        <f t="shared" si="58"/>
        <v>фото</v>
      </c>
      <c r="C1104" s="1"/>
      <c r="D1104" s="82">
        <v>12901</v>
      </c>
      <c r="E1104" s="83" t="s">
        <v>2068</v>
      </c>
      <c r="F1104" s="84" t="s">
        <v>885</v>
      </c>
      <c r="G1104" s="85" t="s">
        <v>2069</v>
      </c>
      <c r="H1104" s="146" t="s">
        <v>505</v>
      </c>
      <c r="I1104" s="146" t="s">
        <v>1249</v>
      </c>
      <c r="J1104" s="86">
        <v>1853.9</v>
      </c>
      <c r="K1104" s="109">
        <v>1</v>
      </c>
      <c r="L1104" s="75"/>
      <c r="M1104" s="107">
        <f t="shared" si="59"/>
        <v>0</v>
      </c>
      <c r="N1104" s="108"/>
      <c r="O1104" s="129">
        <v>2802001129012</v>
      </c>
      <c r="P1104" s="155"/>
      <c r="Q1104" s="155" t="s">
        <v>2453</v>
      </c>
      <c r="R1104" s="18" t="s">
        <v>2068</v>
      </c>
      <c r="S1104" s="18"/>
      <c r="T1104" s="2"/>
      <c r="U1104" s="19"/>
      <c r="V1104" s="12"/>
      <c r="Z1104" s="185"/>
    </row>
    <row r="1105" spans="1:26" ht="60.95" customHeight="1">
      <c r="A1105" s="126">
        <v>1089</v>
      </c>
      <c r="B1105" s="137" t="str">
        <f t="shared" si="58"/>
        <v>фото</v>
      </c>
      <c r="C1105" s="1"/>
      <c r="D1105" s="82">
        <v>12903</v>
      </c>
      <c r="E1105" s="83" t="s">
        <v>2440</v>
      </c>
      <c r="F1105" s="84" t="s">
        <v>885</v>
      </c>
      <c r="G1105" s="85" t="s">
        <v>2441</v>
      </c>
      <c r="H1105" s="146" t="s">
        <v>505</v>
      </c>
      <c r="I1105" s="146" t="s">
        <v>1249</v>
      </c>
      <c r="J1105" s="86">
        <v>1853.9</v>
      </c>
      <c r="K1105" s="109">
        <v>1</v>
      </c>
      <c r="L1105" s="75"/>
      <c r="M1105" s="107">
        <f t="shared" si="59"/>
        <v>0</v>
      </c>
      <c r="N1105" s="108"/>
      <c r="O1105" s="129">
        <v>2802001129036</v>
      </c>
      <c r="P1105" s="155"/>
      <c r="Q1105" s="155" t="s">
        <v>694</v>
      </c>
      <c r="R1105" s="18" t="s">
        <v>2440</v>
      </c>
      <c r="S1105" s="18"/>
      <c r="T1105" s="2"/>
      <c r="U1105" s="19"/>
      <c r="V1105" s="12"/>
      <c r="Z1105" s="185"/>
    </row>
    <row r="1106" spans="1:26" ht="46.7" customHeight="1">
      <c r="A1106" s="126">
        <v>1090</v>
      </c>
      <c r="B1106" s="137" t="str">
        <f t="shared" ref="B1106:B1143" si="60">HYPERLINK("https://www.gardenbulbs.ru/images/Conifers/thumbnails/"&amp;R1106&amp;".jpg","фото")</f>
        <v>фото</v>
      </c>
      <c r="C1106" s="1"/>
      <c r="D1106" s="82">
        <v>13120</v>
      </c>
      <c r="E1106" s="83" t="s">
        <v>1759</v>
      </c>
      <c r="F1106" s="84" t="s">
        <v>889</v>
      </c>
      <c r="G1106" s="85" t="s">
        <v>1760</v>
      </c>
      <c r="H1106" s="146" t="s">
        <v>505</v>
      </c>
      <c r="I1106" s="146" t="s">
        <v>1249</v>
      </c>
      <c r="J1106" s="86">
        <v>1777</v>
      </c>
      <c r="K1106" s="109">
        <v>1</v>
      </c>
      <c r="L1106" s="75"/>
      <c r="M1106" s="107">
        <f t="shared" si="59"/>
        <v>0</v>
      </c>
      <c r="N1106" s="108"/>
      <c r="O1106" s="129">
        <v>2802001131206</v>
      </c>
      <c r="P1106" s="155"/>
      <c r="Q1106" s="155" t="s">
        <v>2453</v>
      </c>
      <c r="R1106" s="18" t="s">
        <v>1759</v>
      </c>
      <c r="S1106" s="18"/>
      <c r="T1106" s="2"/>
      <c r="U1106" s="19"/>
      <c r="V1106" s="12"/>
      <c r="Z1106" s="185"/>
    </row>
    <row r="1107" spans="1:26" ht="89.65" customHeight="1">
      <c r="A1107" s="126">
        <v>1091</v>
      </c>
      <c r="B1107" s="137" t="str">
        <f t="shared" si="60"/>
        <v>фото</v>
      </c>
      <c r="C1107" s="1"/>
      <c r="D1107" s="82">
        <v>15915</v>
      </c>
      <c r="E1107" s="83" t="s">
        <v>3272</v>
      </c>
      <c r="F1107" s="84" t="s">
        <v>889</v>
      </c>
      <c r="G1107" s="85" t="s">
        <v>3273</v>
      </c>
      <c r="H1107" s="146" t="s">
        <v>505</v>
      </c>
      <c r="I1107" s="146" t="s">
        <v>1249</v>
      </c>
      <c r="J1107" s="86">
        <v>1777</v>
      </c>
      <c r="K1107" s="109">
        <v>1</v>
      </c>
      <c r="L1107" s="75"/>
      <c r="M1107" s="107">
        <f t="shared" si="59"/>
        <v>0</v>
      </c>
      <c r="N1107" s="108" t="s">
        <v>944</v>
      </c>
      <c r="O1107" s="129">
        <v>2802001175347</v>
      </c>
      <c r="P1107" s="155"/>
      <c r="Q1107" s="155" t="s">
        <v>694</v>
      </c>
      <c r="R1107" s="18" t="s">
        <v>3272</v>
      </c>
      <c r="S1107" s="18"/>
      <c r="T1107" s="2"/>
      <c r="U1107" s="19"/>
      <c r="V1107" s="12"/>
      <c r="Z1107" s="185"/>
    </row>
    <row r="1108" spans="1:26" ht="80.099999999999994" customHeight="1">
      <c r="A1108" s="126">
        <v>1092</v>
      </c>
      <c r="B1108" s="137" t="str">
        <f t="shared" si="60"/>
        <v>фото</v>
      </c>
      <c r="C1108" s="1"/>
      <c r="D1108" s="82">
        <v>2125</v>
      </c>
      <c r="E1108" s="83" t="s">
        <v>1134</v>
      </c>
      <c r="F1108" s="84" t="s">
        <v>889</v>
      </c>
      <c r="G1108" s="85" t="s">
        <v>1135</v>
      </c>
      <c r="H1108" s="146" t="s">
        <v>505</v>
      </c>
      <c r="I1108" s="146" t="s">
        <v>1249</v>
      </c>
      <c r="J1108" s="86">
        <v>1777</v>
      </c>
      <c r="K1108" s="109">
        <v>1</v>
      </c>
      <c r="L1108" s="75"/>
      <c r="M1108" s="107">
        <f t="shared" si="59"/>
        <v>0</v>
      </c>
      <c r="N1108" s="108"/>
      <c r="O1108" s="129">
        <v>2802001021255</v>
      </c>
      <c r="P1108" s="155"/>
      <c r="Q1108" s="155" t="s">
        <v>694</v>
      </c>
      <c r="R1108" s="18" t="s">
        <v>1134</v>
      </c>
      <c r="S1108" s="18"/>
      <c r="T1108" s="2"/>
      <c r="U1108" s="19"/>
      <c r="V1108" s="12"/>
      <c r="Z1108" s="185"/>
    </row>
    <row r="1109" spans="1:26" ht="74.45" customHeight="1">
      <c r="A1109" s="126">
        <v>1093</v>
      </c>
      <c r="B1109" s="137" t="str">
        <f t="shared" si="60"/>
        <v>фото</v>
      </c>
      <c r="C1109" s="1"/>
      <c r="D1109" s="82">
        <v>5491</v>
      </c>
      <c r="E1109" s="83" t="s">
        <v>2442</v>
      </c>
      <c r="F1109" s="84" t="s">
        <v>889</v>
      </c>
      <c r="G1109" s="85" t="s">
        <v>2443</v>
      </c>
      <c r="H1109" s="146" t="s">
        <v>505</v>
      </c>
      <c r="I1109" s="146" t="s">
        <v>1249</v>
      </c>
      <c r="J1109" s="86">
        <v>1777</v>
      </c>
      <c r="K1109" s="109">
        <v>1</v>
      </c>
      <c r="L1109" s="75"/>
      <c r="M1109" s="107">
        <f t="shared" si="59"/>
        <v>0</v>
      </c>
      <c r="N1109" s="108"/>
      <c r="O1109" s="129">
        <v>2802001054918</v>
      </c>
      <c r="P1109" s="155"/>
      <c r="Q1109" s="155" t="s">
        <v>694</v>
      </c>
      <c r="R1109" s="18" t="s">
        <v>2442</v>
      </c>
      <c r="S1109" s="18"/>
      <c r="T1109" s="2"/>
      <c r="U1109" s="19"/>
      <c r="V1109" s="12"/>
      <c r="Z1109" s="185"/>
    </row>
    <row r="1110" spans="1:26" ht="80.099999999999994" customHeight="1">
      <c r="A1110" s="126">
        <v>1094</v>
      </c>
      <c r="B1110" s="137" t="str">
        <f t="shared" si="60"/>
        <v>фото</v>
      </c>
      <c r="C1110" s="1"/>
      <c r="D1110" s="82">
        <v>12909</v>
      </c>
      <c r="E1110" s="83" t="s">
        <v>2070</v>
      </c>
      <c r="F1110" s="84" t="s">
        <v>889</v>
      </c>
      <c r="G1110" s="85" t="s">
        <v>2071</v>
      </c>
      <c r="H1110" s="146" t="s">
        <v>505</v>
      </c>
      <c r="I1110" s="146" t="s">
        <v>1249</v>
      </c>
      <c r="J1110" s="86">
        <v>1777</v>
      </c>
      <c r="K1110" s="109">
        <v>1</v>
      </c>
      <c r="L1110" s="75"/>
      <c r="M1110" s="107">
        <f t="shared" si="59"/>
        <v>0</v>
      </c>
      <c r="N1110" s="108"/>
      <c r="O1110" s="129">
        <v>2802001129098</v>
      </c>
      <c r="P1110" s="155"/>
      <c r="Q1110" s="155" t="s">
        <v>694</v>
      </c>
      <c r="R1110" s="18" t="s">
        <v>2070</v>
      </c>
      <c r="S1110" s="18"/>
      <c r="T1110" s="2"/>
      <c r="U1110" s="19"/>
      <c r="V1110" s="12"/>
      <c r="Z1110" s="185"/>
    </row>
    <row r="1111" spans="1:26" ht="80.25" customHeight="1">
      <c r="A1111" s="126">
        <v>1095</v>
      </c>
      <c r="B1111" s="137" t="str">
        <f t="shared" si="60"/>
        <v>фото</v>
      </c>
      <c r="C1111" s="1"/>
      <c r="D1111" s="82">
        <v>10130</v>
      </c>
      <c r="E1111" s="83" t="s">
        <v>583</v>
      </c>
      <c r="F1111" s="84" t="s">
        <v>889</v>
      </c>
      <c r="G1111" s="85" t="s">
        <v>890</v>
      </c>
      <c r="H1111" s="146" t="s">
        <v>505</v>
      </c>
      <c r="I1111" s="146" t="s">
        <v>1249</v>
      </c>
      <c r="J1111" s="86">
        <v>1777</v>
      </c>
      <c r="K1111" s="109">
        <v>1</v>
      </c>
      <c r="L1111" s="75"/>
      <c r="M1111" s="107">
        <f t="shared" si="59"/>
        <v>0</v>
      </c>
      <c r="N1111" s="108"/>
      <c r="O1111" s="129">
        <v>2802001101308</v>
      </c>
      <c r="P1111" s="155"/>
      <c r="Q1111" s="155" t="s">
        <v>2453</v>
      </c>
      <c r="R1111" s="18" t="s">
        <v>583</v>
      </c>
      <c r="S1111" s="18"/>
      <c r="T1111" s="2"/>
      <c r="U1111" s="19"/>
      <c r="V1111" s="12"/>
      <c r="Z1111" s="185"/>
    </row>
    <row r="1112" spans="1:26" ht="60.95" customHeight="1">
      <c r="A1112" s="126">
        <v>1096</v>
      </c>
      <c r="B1112" s="137" t="str">
        <f t="shared" si="60"/>
        <v>фото</v>
      </c>
      <c r="C1112" s="1"/>
      <c r="D1112" s="82">
        <v>15827</v>
      </c>
      <c r="E1112" s="83" t="s">
        <v>3274</v>
      </c>
      <c r="F1112" s="84" t="s">
        <v>889</v>
      </c>
      <c r="G1112" s="85" t="s">
        <v>3275</v>
      </c>
      <c r="H1112" s="146" t="s">
        <v>505</v>
      </c>
      <c r="I1112" s="146" t="s">
        <v>1249</v>
      </c>
      <c r="J1112" s="86">
        <v>1777</v>
      </c>
      <c r="K1112" s="109">
        <v>1</v>
      </c>
      <c r="L1112" s="75"/>
      <c r="M1112" s="107">
        <f t="shared" si="59"/>
        <v>0</v>
      </c>
      <c r="N1112" s="108" t="s">
        <v>944</v>
      </c>
      <c r="O1112" s="129">
        <v>2802001175354</v>
      </c>
      <c r="P1112" s="155"/>
      <c r="Q1112" s="155" t="s">
        <v>694</v>
      </c>
      <c r="R1112" s="18" t="s">
        <v>3274</v>
      </c>
      <c r="S1112" s="18"/>
      <c r="T1112" s="2"/>
      <c r="U1112" s="19"/>
      <c r="V1112" s="12"/>
      <c r="Z1112" s="185"/>
    </row>
    <row r="1113" spans="1:26" ht="42.2" customHeight="1">
      <c r="A1113" s="126">
        <v>1097</v>
      </c>
      <c r="B1113" s="137" t="str">
        <f t="shared" si="60"/>
        <v>фото</v>
      </c>
      <c r="C1113" s="1"/>
      <c r="D1113" s="82">
        <v>14466</v>
      </c>
      <c r="E1113" s="83" t="s">
        <v>1136</v>
      </c>
      <c r="F1113" s="84" t="s">
        <v>1137</v>
      </c>
      <c r="G1113" s="85" t="s">
        <v>1138</v>
      </c>
      <c r="H1113" s="146" t="s">
        <v>505</v>
      </c>
      <c r="I1113" s="146" t="s">
        <v>1249</v>
      </c>
      <c r="J1113" s="86">
        <v>1777</v>
      </c>
      <c r="K1113" s="109">
        <v>1</v>
      </c>
      <c r="L1113" s="75"/>
      <c r="M1113" s="107">
        <f t="shared" si="59"/>
        <v>0</v>
      </c>
      <c r="N1113" s="108"/>
      <c r="O1113" s="129">
        <v>2802001144664</v>
      </c>
      <c r="P1113" s="155"/>
      <c r="Q1113" s="155" t="s">
        <v>694</v>
      </c>
      <c r="R1113" s="18" t="s">
        <v>1136</v>
      </c>
      <c r="S1113" s="18"/>
      <c r="T1113" s="2"/>
      <c r="U1113" s="19"/>
      <c r="V1113" s="12"/>
      <c r="Z1113" s="185"/>
    </row>
    <row r="1114" spans="1:26" ht="60.95" customHeight="1">
      <c r="A1114" s="126">
        <v>1098</v>
      </c>
      <c r="B1114" s="137" t="str">
        <f t="shared" si="60"/>
        <v>фото</v>
      </c>
      <c r="C1114" s="1"/>
      <c r="D1114" s="82">
        <v>15836</v>
      </c>
      <c r="E1114" s="83" t="s">
        <v>3276</v>
      </c>
      <c r="F1114" s="84" t="s">
        <v>1137</v>
      </c>
      <c r="G1114" s="85" t="s">
        <v>3277</v>
      </c>
      <c r="H1114" s="146" t="s">
        <v>505</v>
      </c>
      <c r="I1114" s="146" t="s">
        <v>1249</v>
      </c>
      <c r="J1114" s="86">
        <v>1777</v>
      </c>
      <c r="K1114" s="109">
        <v>1</v>
      </c>
      <c r="L1114" s="75"/>
      <c r="M1114" s="107">
        <f t="shared" si="59"/>
        <v>0</v>
      </c>
      <c r="N1114" s="108" t="s">
        <v>944</v>
      </c>
      <c r="O1114" s="129">
        <v>2802001175378</v>
      </c>
      <c r="P1114" s="155"/>
      <c r="Q1114" s="155" t="s">
        <v>694</v>
      </c>
      <c r="R1114" s="18" t="s">
        <v>3276</v>
      </c>
      <c r="S1114" s="18"/>
      <c r="T1114" s="2"/>
      <c r="U1114" s="19"/>
      <c r="V1114" s="12"/>
      <c r="Z1114" s="185"/>
    </row>
    <row r="1115" spans="1:26" ht="93" customHeight="1">
      <c r="A1115" s="126">
        <v>1099</v>
      </c>
      <c r="B1115" s="137" t="str">
        <f t="shared" si="60"/>
        <v>фото</v>
      </c>
      <c r="C1115" s="1"/>
      <c r="D1115" s="82">
        <v>15837</v>
      </c>
      <c r="E1115" s="83" t="s">
        <v>3278</v>
      </c>
      <c r="F1115" s="84" t="s">
        <v>1137</v>
      </c>
      <c r="G1115" s="85" t="s">
        <v>3279</v>
      </c>
      <c r="H1115" s="146" t="s">
        <v>505</v>
      </c>
      <c r="I1115" s="146" t="s">
        <v>1249</v>
      </c>
      <c r="J1115" s="86">
        <v>1777</v>
      </c>
      <c r="K1115" s="109">
        <v>1</v>
      </c>
      <c r="L1115" s="75"/>
      <c r="M1115" s="107">
        <f t="shared" si="59"/>
        <v>0</v>
      </c>
      <c r="N1115" s="108" t="s">
        <v>944</v>
      </c>
      <c r="O1115" s="129">
        <v>2802001175385</v>
      </c>
      <c r="P1115" s="155"/>
      <c r="Q1115" s="155" t="s">
        <v>694</v>
      </c>
      <c r="R1115" s="18" t="s">
        <v>3278</v>
      </c>
      <c r="S1115" s="18"/>
      <c r="T1115" s="2"/>
      <c r="U1115" s="19"/>
      <c r="V1115" s="12"/>
      <c r="Z1115" s="185"/>
    </row>
    <row r="1116" spans="1:26" ht="72.2" customHeight="1">
      <c r="A1116" s="126">
        <v>1100</v>
      </c>
      <c r="B1116" s="137" t="str">
        <f t="shared" si="60"/>
        <v>фото</v>
      </c>
      <c r="C1116" s="1"/>
      <c r="D1116" s="82">
        <v>6458</v>
      </c>
      <c r="E1116" s="83" t="s">
        <v>471</v>
      </c>
      <c r="F1116" s="84" t="s">
        <v>891</v>
      </c>
      <c r="G1116" s="85" t="s">
        <v>946</v>
      </c>
      <c r="H1116" s="146" t="s">
        <v>416</v>
      </c>
      <c r="I1116" s="146" t="s">
        <v>1249</v>
      </c>
      <c r="J1116" s="86">
        <v>349.6</v>
      </c>
      <c r="K1116" s="109">
        <v>5</v>
      </c>
      <c r="L1116" s="75"/>
      <c r="M1116" s="107">
        <f t="shared" si="59"/>
        <v>0</v>
      </c>
      <c r="N1116" s="108"/>
      <c r="O1116" s="129">
        <v>2802001064580</v>
      </c>
      <c r="P1116" s="155"/>
      <c r="Q1116" s="155" t="s">
        <v>694</v>
      </c>
      <c r="R1116" s="18" t="s">
        <v>471</v>
      </c>
      <c r="S1116" s="18"/>
      <c r="T1116" s="2"/>
      <c r="U1116" s="19"/>
      <c r="V1116" s="12"/>
      <c r="Z1116" s="185"/>
    </row>
    <row r="1117" spans="1:26" ht="79.900000000000006" customHeight="1">
      <c r="A1117" s="126">
        <v>1101</v>
      </c>
      <c r="B1117" s="137" t="str">
        <f t="shared" si="60"/>
        <v>фото</v>
      </c>
      <c r="C1117" s="1"/>
      <c r="D1117" s="82">
        <v>14500</v>
      </c>
      <c r="E1117" s="83" t="s">
        <v>1139</v>
      </c>
      <c r="F1117" s="84" t="s">
        <v>1140</v>
      </c>
      <c r="G1117" s="85" t="s">
        <v>946</v>
      </c>
      <c r="H1117" s="146" t="s">
        <v>416</v>
      </c>
      <c r="I1117" s="146" t="s">
        <v>1249</v>
      </c>
      <c r="J1117" s="86">
        <v>336.8</v>
      </c>
      <c r="K1117" s="109">
        <v>5</v>
      </c>
      <c r="L1117" s="75"/>
      <c r="M1117" s="107">
        <f t="shared" si="59"/>
        <v>0</v>
      </c>
      <c r="N1117" s="108"/>
      <c r="O1117" s="129">
        <v>2802001145005</v>
      </c>
      <c r="P1117" s="155"/>
      <c r="Q1117" s="155" t="s">
        <v>694</v>
      </c>
      <c r="R1117" s="18" t="s">
        <v>1139</v>
      </c>
      <c r="S1117" s="18"/>
      <c r="T1117" s="2"/>
      <c r="U1117" s="19"/>
      <c r="V1117" s="12"/>
      <c r="Z1117" s="185"/>
    </row>
    <row r="1118" spans="1:26" ht="89.85" customHeight="1">
      <c r="A1118" s="126">
        <v>1102</v>
      </c>
      <c r="B1118" s="137" t="str">
        <f t="shared" si="60"/>
        <v>фото</v>
      </c>
      <c r="C1118" s="1"/>
      <c r="D1118" s="82">
        <v>12926</v>
      </c>
      <c r="E1118" s="83" t="s">
        <v>2444</v>
      </c>
      <c r="F1118" s="84" t="s">
        <v>892</v>
      </c>
      <c r="G1118" s="85" t="s">
        <v>2445</v>
      </c>
      <c r="H1118" s="146" t="s">
        <v>416</v>
      </c>
      <c r="I1118" s="146" t="s">
        <v>1249</v>
      </c>
      <c r="J1118" s="86">
        <v>483</v>
      </c>
      <c r="K1118" s="109">
        <v>5</v>
      </c>
      <c r="L1118" s="75"/>
      <c r="M1118" s="107">
        <f t="shared" si="59"/>
        <v>0</v>
      </c>
      <c r="N1118" s="108"/>
      <c r="O1118" s="129">
        <v>2802001129265</v>
      </c>
      <c r="P1118" s="155"/>
      <c r="Q1118" s="155" t="s">
        <v>694</v>
      </c>
      <c r="R1118" s="18" t="s">
        <v>2444</v>
      </c>
      <c r="S1118" s="18"/>
      <c r="T1118" s="2"/>
      <c r="U1118" s="19"/>
      <c r="V1118" s="12"/>
      <c r="Z1118" s="185"/>
    </row>
    <row r="1119" spans="1:26" ht="62.25" customHeight="1">
      <c r="A1119" s="126">
        <v>1103</v>
      </c>
      <c r="B1119" s="137" t="str">
        <f t="shared" si="60"/>
        <v>фото</v>
      </c>
      <c r="C1119" s="1"/>
      <c r="D1119" s="82">
        <v>10232</v>
      </c>
      <c r="E1119" s="83" t="s">
        <v>629</v>
      </c>
      <c r="F1119" s="84" t="s">
        <v>892</v>
      </c>
      <c r="G1119" s="85" t="s">
        <v>893</v>
      </c>
      <c r="H1119" s="146" t="s">
        <v>2409</v>
      </c>
      <c r="I1119" s="146" t="s">
        <v>1249</v>
      </c>
      <c r="J1119" s="86">
        <v>948.5</v>
      </c>
      <c r="K1119" s="109">
        <v>5</v>
      </c>
      <c r="L1119" s="75"/>
      <c r="M1119" s="107">
        <f t="shared" si="59"/>
        <v>0</v>
      </c>
      <c r="N1119" s="108"/>
      <c r="O1119" s="129">
        <v>2802001102329</v>
      </c>
      <c r="P1119" s="155"/>
      <c r="Q1119" s="155" t="s">
        <v>694</v>
      </c>
      <c r="R1119" s="18" t="s">
        <v>629</v>
      </c>
      <c r="S1119" s="18"/>
      <c r="T1119" s="2"/>
      <c r="U1119" s="19"/>
      <c r="V1119" s="12"/>
      <c r="Z1119" s="185"/>
    </row>
    <row r="1120" spans="1:26" ht="58.7" customHeight="1">
      <c r="A1120" s="126">
        <v>1104</v>
      </c>
      <c r="B1120" s="137" t="str">
        <f t="shared" si="60"/>
        <v>фото</v>
      </c>
      <c r="C1120" s="1"/>
      <c r="D1120" s="82">
        <v>6463</v>
      </c>
      <c r="E1120" s="83" t="s">
        <v>472</v>
      </c>
      <c r="F1120" s="84" t="s">
        <v>894</v>
      </c>
      <c r="G1120" s="85" t="s">
        <v>895</v>
      </c>
      <c r="H1120" s="146" t="s">
        <v>415</v>
      </c>
      <c r="I1120" s="146" t="s">
        <v>1249</v>
      </c>
      <c r="J1120" s="86">
        <v>416.3</v>
      </c>
      <c r="K1120" s="109">
        <v>5</v>
      </c>
      <c r="L1120" s="75"/>
      <c r="M1120" s="107">
        <f t="shared" si="59"/>
        <v>0</v>
      </c>
      <c r="N1120" s="108"/>
      <c r="O1120" s="129">
        <v>2802001064634</v>
      </c>
      <c r="P1120" s="155"/>
      <c r="Q1120" s="155" t="s">
        <v>694</v>
      </c>
      <c r="R1120" s="18" t="s">
        <v>472</v>
      </c>
      <c r="S1120" s="18"/>
      <c r="T1120" s="2"/>
      <c r="U1120" s="19"/>
      <c r="V1120" s="12"/>
      <c r="Z1120" s="185"/>
    </row>
    <row r="1121" spans="1:26" ht="80.099999999999994" customHeight="1">
      <c r="A1121" s="126">
        <v>1105</v>
      </c>
      <c r="B1121" s="137" t="str">
        <f t="shared" si="60"/>
        <v>фото</v>
      </c>
      <c r="C1121" s="1"/>
      <c r="D1121" s="82">
        <v>6465</v>
      </c>
      <c r="E1121" s="83" t="s">
        <v>473</v>
      </c>
      <c r="F1121" s="84" t="s">
        <v>894</v>
      </c>
      <c r="G1121" s="85" t="s">
        <v>896</v>
      </c>
      <c r="H1121" s="146" t="s">
        <v>418</v>
      </c>
      <c r="I1121" s="146" t="s">
        <v>1249</v>
      </c>
      <c r="J1121" s="86">
        <v>365</v>
      </c>
      <c r="K1121" s="109">
        <v>5</v>
      </c>
      <c r="L1121" s="75"/>
      <c r="M1121" s="107">
        <f t="shared" si="59"/>
        <v>0</v>
      </c>
      <c r="N1121" s="108"/>
      <c r="O1121" s="129">
        <v>2802001064658</v>
      </c>
      <c r="P1121" s="155"/>
      <c r="Q1121" s="155" t="s">
        <v>694</v>
      </c>
      <c r="R1121" s="18" t="s">
        <v>473</v>
      </c>
      <c r="S1121" s="18"/>
      <c r="T1121" s="2"/>
      <c r="U1121" s="19"/>
      <c r="V1121" s="12"/>
      <c r="Z1121" s="185"/>
    </row>
    <row r="1122" spans="1:26" ht="89.45" customHeight="1">
      <c r="A1122" s="126">
        <v>1106</v>
      </c>
      <c r="B1122" s="137" t="str">
        <f t="shared" si="60"/>
        <v>фото</v>
      </c>
      <c r="C1122" s="1"/>
      <c r="D1122" s="82">
        <v>6467</v>
      </c>
      <c r="E1122" s="83" t="s">
        <v>474</v>
      </c>
      <c r="F1122" s="84" t="s">
        <v>894</v>
      </c>
      <c r="G1122" s="85" t="s">
        <v>897</v>
      </c>
      <c r="H1122" s="146" t="s">
        <v>453</v>
      </c>
      <c r="I1122" s="146" t="s">
        <v>1830</v>
      </c>
      <c r="J1122" s="86">
        <v>308.5</v>
      </c>
      <c r="K1122" s="109">
        <v>5</v>
      </c>
      <c r="L1122" s="75"/>
      <c r="M1122" s="107">
        <f t="shared" si="59"/>
        <v>0</v>
      </c>
      <c r="N1122" s="108"/>
      <c r="O1122" s="129">
        <v>2802001064672</v>
      </c>
      <c r="P1122" s="155"/>
      <c r="Q1122" s="155" t="s">
        <v>694</v>
      </c>
      <c r="R1122" s="18" t="s">
        <v>474</v>
      </c>
      <c r="S1122" s="18"/>
      <c r="T1122" s="2"/>
      <c r="U1122" s="19"/>
      <c r="V1122" s="12"/>
      <c r="Z1122" s="185"/>
    </row>
    <row r="1123" spans="1:26" ht="89.45" customHeight="1">
      <c r="A1123" s="126">
        <v>1107</v>
      </c>
      <c r="B1123" s="137" t="str">
        <f t="shared" si="60"/>
        <v>фото</v>
      </c>
      <c r="C1123" s="1"/>
      <c r="D1123" s="82">
        <v>11343</v>
      </c>
      <c r="E1123" s="83" t="s">
        <v>474</v>
      </c>
      <c r="F1123" s="84" t="s">
        <v>894</v>
      </c>
      <c r="G1123" s="85" t="s">
        <v>897</v>
      </c>
      <c r="H1123" s="146" t="s">
        <v>529</v>
      </c>
      <c r="I1123" s="146" t="s">
        <v>1249</v>
      </c>
      <c r="J1123" s="86">
        <v>791.9</v>
      </c>
      <c r="K1123" s="109">
        <v>5</v>
      </c>
      <c r="L1123" s="75"/>
      <c r="M1123" s="107">
        <f t="shared" si="59"/>
        <v>0</v>
      </c>
      <c r="N1123" s="108"/>
      <c r="O1123" s="129">
        <v>2802001113431</v>
      </c>
      <c r="P1123" s="155"/>
      <c r="Q1123" s="155" t="s">
        <v>694</v>
      </c>
      <c r="R1123" s="18" t="s">
        <v>474</v>
      </c>
      <c r="S1123" s="18"/>
      <c r="T1123" s="2"/>
      <c r="U1123" s="19"/>
      <c r="V1123" s="12"/>
      <c r="Z1123" s="185"/>
    </row>
    <row r="1124" spans="1:26" ht="89.45" customHeight="1">
      <c r="A1124" s="126">
        <v>1108</v>
      </c>
      <c r="B1124" s="137" t="str">
        <f t="shared" si="60"/>
        <v>фото</v>
      </c>
      <c r="C1124" s="1"/>
      <c r="D1124" s="82">
        <v>14502</v>
      </c>
      <c r="E1124" s="83" t="s">
        <v>474</v>
      </c>
      <c r="F1124" s="84" t="s">
        <v>894</v>
      </c>
      <c r="G1124" s="85" t="s">
        <v>897</v>
      </c>
      <c r="H1124" s="146" t="s">
        <v>923</v>
      </c>
      <c r="I1124" s="146" t="s">
        <v>1249</v>
      </c>
      <c r="J1124" s="86">
        <v>1066.2</v>
      </c>
      <c r="K1124" s="109">
        <v>5</v>
      </c>
      <c r="L1124" s="75"/>
      <c r="M1124" s="107">
        <f t="shared" si="59"/>
        <v>0</v>
      </c>
      <c r="N1124" s="108"/>
      <c r="O1124" s="129">
        <v>2802001145029</v>
      </c>
      <c r="P1124" s="155"/>
      <c r="Q1124" s="155" t="s">
        <v>694</v>
      </c>
      <c r="R1124" s="18" t="s">
        <v>474</v>
      </c>
      <c r="S1124" s="18"/>
      <c r="T1124" s="2"/>
      <c r="U1124" s="19"/>
      <c r="V1124" s="12"/>
      <c r="Z1124" s="185"/>
    </row>
    <row r="1125" spans="1:26" ht="89.45" customHeight="1">
      <c r="A1125" s="126">
        <v>1109</v>
      </c>
      <c r="B1125" s="137" t="str">
        <f t="shared" si="60"/>
        <v>фото</v>
      </c>
      <c r="C1125" s="1"/>
      <c r="D1125" s="82">
        <v>15931</v>
      </c>
      <c r="E1125" s="83" t="s">
        <v>474</v>
      </c>
      <c r="F1125" s="84" t="s">
        <v>894</v>
      </c>
      <c r="G1125" s="85" t="s">
        <v>897</v>
      </c>
      <c r="H1125" s="146" t="s">
        <v>3280</v>
      </c>
      <c r="I1125" s="146" t="s">
        <v>1249</v>
      </c>
      <c r="J1125" s="86">
        <v>909.7</v>
      </c>
      <c r="K1125" s="109">
        <v>5</v>
      </c>
      <c r="L1125" s="75"/>
      <c r="M1125" s="107">
        <f t="shared" si="59"/>
        <v>0</v>
      </c>
      <c r="N1125" s="108" t="s">
        <v>944</v>
      </c>
      <c r="O1125" s="129">
        <v>2802001175392</v>
      </c>
      <c r="P1125" s="155"/>
      <c r="Q1125" s="155" t="s">
        <v>694</v>
      </c>
      <c r="R1125" s="18" t="s">
        <v>474</v>
      </c>
      <c r="S1125" s="18"/>
      <c r="T1125" s="2"/>
      <c r="U1125" s="19"/>
      <c r="V1125" s="12"/>
      <c r="Z1125" s="185"/>
    </row>
    <row r="1126" spans="1:26" ht="80.099999999999994" customHeight="1">
      <c r="A1126" s="126">
        <v>1110</v>
      </c>
      <c r="B1126" s="137" t="str">
        <f t="shared" si="60"/>
        <v>фото</v>
      </c>
      <c r="C1126" s="1"/>
      <c r="D1126" s="82">
        <v>13112</v>
      </c>
      <c r="E1126" s="83" t="s">
        <v>1055</v>
      </c>
      <c r="F1126" s="84" t="s">
        <v>894</v>
      </c>
      <c r="G1126" s="85" t="s">
        <v>1056</v>
      </c>
      <c r="H1126" s="146" t="s">
        <v>416</v>
      </c>
      <c r="I1126" s="146" t="s">
        <v>1249</v>
      </c>
      <c r="J1126" s="86">
        <v>447.1</v>
      </c>
      <c r="K1126" s="109">
        <v>5</v>
      </c>
      <c r="L1126" s="75"/>
      <c r="M1126" s="107">
        <f t="shared" si="59"/>
        <v>0</v>
      </c>
      <c r="N1126" s="108"/>
      <c r="O1126" s="129">
        <v>2802001131121</v>
      </c>
      <c r="P1126" s="155"/>
      <c r="Q1126" s="155" t="s">
        <v>694</v>
      </c>
      <c r="R1126" s="18" t="s">
        <v>1055</v>
      </c>
      <c r="S1126" s="18"/>
      <c r="T1126" s="2"/>
      <c r="U1126" s="19"/>
      <c r="V1126" s="12"/>
      <c r="Z1126" s="185"/>
    </row>
    <row r="1127" spans="1:26" ht="80.099999999999994" customHeight="1">
      <c r="A1127" s="126">
        <v>1111</v>
      </c>
      <c r="B1127" s="137" t="str">
        <f t="shared" si="60"/>
        <v>фото</v>
      </c>
      <c r="C1127" s="1"/>
      <c r="D1127" s="82">
        <v>12927</v>
      </c>
      <c r="E1127" s="83" t="s">
        <v>1055</v>
      </c>
      <c r="F1127" s="84" t="s">
        <v>894</v>
      </c>
      <c r="G1127" s="85" t="s">
        <v>1056</v>
      </c>
      <c r="H1127" s="146" t="s">
        <v>529</v>
      </c>
      <c r="I1127" s="146" t="s">
        <v>1249</v>
      </c>
      <c r="J1127" s="86">
        <v>984.3</v>
      </c>
      <c r="K1127" s="109">
        <v>5</v>
      </c>
      <c r="L1127" s="75"/>
      <c r="M1127" s="107">
        <f t="shared" si="59"/>
        <v>0</v>
      </c>
      <c r="N1127" s="108"/>
      <c r="O1127" s="129">
        <v>2802001129272</v>
      </c>
      <c r="P1127" s="155"/>
      <c r="Q1127" s="155" t="s">
        <v>694</v>
      </c>
      <c r="R1127" s="18" t="s">
        <v>1055</v>
      </c>
      <c r="S1127" s="18"/>
      <c r="T1127" s="2"/>
      <c r="U1127" s="19"/>
      <c r="V1127" s="12"/>
      <c r="Z1127" s="185"/>
    </row>
    <row r="1128" spans="1:26" ht="80.099999999999994" customHeight="1">
      <c r="A1128" s="126">
        <v>1112</v>
      </c>
      <c r="B1128" s="137" t="str">
        <f t="shared" si="60"/>
        <v>фото</v>
      </c>
      <c r="C1128" s="1"/>
      <c r="D1128" s="82">
        <v>6471</v>
      </c>
      <c r="E1128" s="83" t="s">
        <v>475</v>
      </c>
      <c r="F1128" s="84" t="s">
        <v>894</v>
      </c>
      <c r="G1128" s="85" t="s">
        <v>898</v>
      </c>
      <c r="H1128" s="146" t="s">
        <v>416</v>
      </c>
      <c r="I1128" s="146" t="s">
        <v>1249</v>
      </c>
      <c r="J1128" s="86">
        <v>324</v>
      </c>
      <c r="K1128" s="109">
        <v>5</v>
      </c>
      <c r="L1128" s="75"/>
      <c r="M1128" s="107">
        <f t="shared" si="59"/>
        <v>0</v>
      </c>
      <c r="N1128" s="108"/>
      <c r="O1128" s="129">
        <v>2802001064719</v>
      </c>
      <c r="P1128" s="155"/>
      <c r="Q1128" s="155" t="s">
        <v>694</v>
      </c>
      <c r="R1128" s="18" t="s">
        <v>475</v>
      </c>
      <c r="S1128" s="18"/>
      <c r="T1128" s="2"/>
      <c r="U1128" s="19"/>
      <c r="V1128" s="12"/>
      <c r="Z1128" s="185"/>
    </row>
    <row r="1129" spans="1:26" ht="60.95" customHeight="1">
      <c r="A1129" s="126">
        <v>1113</v>
      </c>
      <c r="B1129" s="137" t="str">
        <f t="shared" si="60"/>
        <v>фото</v>
      </c>
      <c r="C1129" s="1"/>
      <c r="D1129" s="82">
        <v>6472</v>
      </c>
      <c r="E1129" s="83" t="s">
        <v>476</v>
      </c>
      <c r="F1129" s="84" t="s">
        <v>894</v>
      </c>
      <c r="G1129" s="85" t="s">
        <v>899</v>
      </c>
      <c r="H1129" s="146" t="s">
        <v>416</v>
      </c>
      <c r="I1129" s="146" t="s">
        <v>1249</v>
      </c>
      <c r="J1129" s="86">
        <v>324</v>
      </c>
      <c r="K1129" s="109">
        <v>5</v>
      </c>
      <c r="L1129" s="75"/>
      <c r="M1129" s="107">
        <f t="shared" si="59"/>
        <v>0</v>
      </c>
      <c r="N1129" s="108"/>
      <c r="O1129" s="129">
        <v>2802001064726</v>
      </c>
      <c r="P1129" s="155"/>
      <c r="Q1129" s="155" t="s">
        <v>694</v>
      </c>
      <c r="R1129" s="18" t="s">
        <v>476</v>
      </c>
      <c r="S1129" s="18"/>
      <c r="T1129" s="2"/>
      <c r="U1129" s="19"/>
      <c r="V1129" s="12"/>
      <c r="Z1129" s="185"/>
    </row>
    <row r="1130" spans="1:26" ht="60.95" customHeight="1">
      <c r="A1130" s="126">
        <v>1114</v>
      </c>
      <c r="B1130" s="137" t="str">
        <f t="shared" si="60"/>
        <v>фото</v>
      </c>
      <c r="C1130" s="1"/>
      <c r="D1130" s="82">
        <v>16637</v>
      </c>
      <c r="E1130" s="83" t="s">
        <v>476</v>
      </c>
      <c r="F1130" s="84" t="s">
        <v>894</v>
      </c>
      <c r="G1130" s="85" t="s">
        <v>899</v>
      </c>
      <c r="H1130" s="146" t="s">
        <v>2398</v>
      </c>
      <c r="I1130" s="146" t="s">
        <v>1249</v>
      </c>
      <c r="J1130" s="86">
        <v>635</v>
      </c>
      <c r="K1130" s="109">
        <v>5</v>
      </c>
      <c r="L1130" s="75"/>
      <c r="M1130" s="107">
        <f t="shared" si="59"/>
        <v>0</v>
      </c>
      <c r="N1130" s="108"/>
      <c r="O1130" s="129">
        <v>2802001166376</v>
      </c>
      <c r="P1130" s="155"/>
      <c r="Q1130" s="155" t="s">
        <v>694</v>
      </c>
      <c r="R1130" s="18" t="s">
        <v>476</v>
      </c>
      <c r="S1130" s="18"/>
      <c r="T1130" s="2"/>
      <c r="U1130" s="19"/>
      <c r="V1130" s="12"/>
      <c r="Z1130" s="185"/>
    </row>
    <row r="1131" spans="1:26" ht="60.95" customHeight="1">
      <c r="A1131" s="126">
        <v>1115</v>
      </c>
      <c r="B1131" s="137" t="str">
        <f t="shared" si="60"/>
        <v>фото</v>
      </c>
      <c r="C1131" s="1"/>
      <c r="D1131" s="82">
        <v>10138</v>
      </c>
      <c r="E1131" s="83" t="s">
        <v>476</v>
      </c>
      <c r="F1131" s="84" t="s">
        <v>894</v>
      </c>
      <c r="G1131" s="85" t="s">
        <v>899</v>
      </c>
      <c r="H1131" s="146" t="s">
        <v>529</v>
      </c>
      <c r="I1131" s="146" t="s">
        <v>1249</v>
      </c>
      <c r="J1131" s="86">
        <v>907.4</v>
      </c>
      <c r="K1131" s="109">
        <v>5</v>
      </c>
      <c r="L1131" s="75"/>
      <c r="M1131" s="107">
        <f t="shared" si="59"/>
        <v>0</v>
      </c>
      <c r="N1131" s="108"/>
      <c r="O1131" s="129">
        <v>2802001101384</v>
      </c>
      <c r="P1131" s="155"/>
      <c r="Q1131" s="155" t="s">
        <v>694</v>
      </c>
      <c r="R1131" s="18" t="s">
        <v>476</v>
      </c>
      <c r="S1131" s="18"/>
      <c r="T1131" s="2"/>
      <c r="U1131" s="19"/>
      <c r="V1131" s="12"/>
      <c r="Z1131" s="185"/>
    </row>
    <row r="1132" spans="1:26" ht="60.95" customHeight="1">
      <c r="A1132" s="126">
        <v>1116</v>
      </c>
      <c r="B1132" s="137" t="str">
        <f t="shared" si="60"/>
        <v>фото</v>
      </c>
      <c r="C1132" s="1"/>
      <c r="D1132" s="82">
        <v>15851</v>
      </c>
      <c r="E1132" s="83" t="s">
        <v>476</v>
      </c>
      <c r="F1132" s="84" t="s">
        <v>894</v>
      </c>
      <c r="G1132" s="85" t="s">
        <v>899</v>
      </c>
      <c r="H1132" s="146" t="s">
        <v>2479</v>
      </c>
      <c r="I1132" s="146" t="s">
        <v>1249</v>
      </c>
      <c r="J1132" s="86">
        <v>1118.7</v>
      </c>
      <c r="K1132" s="109">
        <v>1</v>
      </c>
      <c r="L1132" s="75"/>
      <c r="M1132" s="107">
        <f t="shared" si="59"/>
        <v>0</v>
      </c>
      <c r="N1132" s="108" t="s">
        <v>944</v>
      </c>
      <c r="O1132" s="129">
        <v>2802001175408</v>
      </c>
      <c r="P1132" s="155"/>
      <c r="Q1132" s="155" t="s">
        <v>694</v>
      </c>
      <c r="R1132" s="18" t="s">
        <v>476</v>
      </c>
      <c r="S1132" s="18"/>
      <c r="T1132" s="2"/>
      <c r="U1132" s="19"/>
      <c r="V1132" s="12"/>
      <c r="Z1132" s="185"/>
    </row>
    <row r="1133" spans="1:26" ht="46.7" customHeight="1">
      <c r="A1133" s="126">
        <v>1117</v>
      </c>
      <c r="B1133" s="137" t="str">
        <f t="shared" si="60"/>
        <v>фото</v>
      </c>
      <c r="C1133" s="1"/>
      <c r="D1133" s="82">
        <v>10137</v>
      </c>
      <c r="E1133" s="83" t="s">
        <v>584</v>
      </c>
      <c r="F1133" s="84" t="s">
        <v>894</v>
      </c>
      <c r="G1133" s="85" t="s">
        <v>900</v>
      </c>
      <c r="H1133" s="146" t="s">
        <v>416</v>
      </c>
      <c r="I1133" s="146" t="s">
        <v>1249</v>
      </c>
      <c r="J1133" s="86">
        <v>324</v>
      </c>
      <c r="K1133" s="109">
        <v>5</v>
      </c>
      <c r="L1133" s="75"/>
      <c r="M1133" s="107">
        <f t="shared" si="59"/>
        <v>0</v>
      </c>
      <c r="N1133" s="108"/>
      <c r="O1133" s="129">
        <v>2802001101377</v>
      </c>
      <c r="P1133" s="155"/>
      <c r="Q1133" s="155" t="s">
        <v>694</v>
      </c>
      <c r="R1133" s="18" t="s">
        <v>584</v>
      </c>
      <c r="S1133" s="18"/>
      <c r="T1133" s="2"/>
      <c r="U1133" s="19"/>
      <c r="V1133" s="12"/>
      <c r="Z1133" s="185"/>
    </row>
    <row r="1134" spans="1:26" ht="89.85" customHeight="1">
      <c r="A1134" s="126">
        <v>1118</v>
      </c>
      <c r="B1134" s="137" t="str">
        <f t="shared" si="60"/>
        <v>фото</v>
      </c>
      <c r="C1134" s="1"/>
      <c r="D1134" s="82">
        <v>6473</v>
      </c>
      <c r="E1134" s="83" t="s">
        <v>2447</v>
      </c>
      <c r="F1134" s="84" t="s">
        <v>894</v>
      </c>
      <c r="G1134" s="85" t="s">
        <v>2448</v>
      </c>
      <c r="H1134" s="146" t="s">
        <v>416</v>
      </c>
      <c r="I1134" s="146" t="s">
        <v>1249</v>
      </c>
      <c r="J1134" s="86">
        <v>324</v>
      </c>
      <c r="K1134" s="109">
        <v>5</v>
      </c>
      <c r="L1134" s="75"/>
      <c r="M1134" s="107">
        <f t="shared" si="59"/>
        <v>0</v>
      </c>
      <c r="N1134" s="108"/>
      <c r="O1134" s="129">
        <v>2802001064733</v>
      </c>
      <c r="P1134" s="155"/>
      <c r="Q1134" s="155" t="s">
        <v>694</v>
      </c>
      <c r="R1134" s="18" t="s">
        <v>2447</v>
      </c>
      <c r="S1134" s="18"/>
      <c r="T1134" s="2"/>
      <c r="U1134" s="19"/>
      <c r="V1134" s="12"/>
      <c r="Z1134" s="185"/>
    </row>
    <row r="1135" spans="1:26" ht="60.95" customHeight="1">
      <c r="A1135" s="126">
        <v>1119</v>
      </c>
      <c r="B1135" s="137" t="str">
        <f t="shared" si="60"/>
        <v>фото</v>
      </c>
      <c r="C1135" s="1"/>
      <c r="D1135" s="82">
        <v>12928</v>
      </c>
      <c r="E1135" s="83" t="s">
        <v>3281</v>
      </c>
      <c r="F1135" s="84" t="s">
        <v>894</v>
      </c>
      <c r="G1135" s="85" t="s">
        <v>3282</v>
      </c>
      <c r="H1135" s="146" t="s">
        <v>418</v>
      </c>
      <c r="I1135" s="146" t="s">
        <v>1830</v>
      </c>
      <c r="J1135" s="86">
        <v>352.2</v>
      </c>
      <c r="K1135" s="109">
        <v>5</v>
      </c>
      <c r="L1135" s="75"/>
      <c r="M1135" s="107">
        <f t="shared" si="59"/>
        <v>0</v>
      </c>
      <c r="N1135" s="108"/>
      <c r="O1135" s="129">
        <v>2802001129289</v>
      </c>
      <c r="P1135" s="155"/>
      <c r="Q1135" s="155" t="s">
        <v>694</v>
      </c>
      <c r="R1135" s="18" t="s">
        <v>3281</v>
      </c>
      <c r="S1135" s="18"/>
      <c r="T1135" s="2"/>
      <c r="U1135" s="19"/>
      <c r="V1135" s="12"/>
      <c r="Z1135" s="185"/>
    </row>
    <row r="1136" spans="1:26" ht="51.4" customHeight="1">
      <c r="A1136" s="126">
        <v>1120</v>
      </c>
      <c r="B1136" s="137" t="str">
        <f t="shared" si="60"/>
        <v>фото</v>
      </c>
      <c r="C1136" s="1"/>
      <c r="D1136" s="82">
        <v>15866</v>
      </c>
      <c r="E1136" s="83" t="s">
        <v>3283</v>
      </c>
      <c r="F1136" s="84" t="s">
        <v>894</v>
      </c>
      <c r="G1136" s="85" t="s">
        <v>3284</v>
      </c>
      <c r="H1136" s="146" t="s">
        <v>416</v>
      </c>
      <c r="I1136" s="146" t="s">
        <v>1249</v>
      </c>
      <c r="J1136" s="86">
        <v>439.4</v>
      </c>
      <c r="K1136" s="109">
        <v>5</v>
      </c>
      <c r="L1136" s="75"/>
      <c r="M1136" s="107">
        <f t="shared" si="59"/>
        <v>0</v>
      </c>
      <c r="N1136" s="108" t="s">
        <v>944</v>
      </c>
      <c r="O1136" s="129">
        <v>2802001175415</v>
      </c>
      <c r="P1136" s="155"/>
      <c r="Q1136" s="155" t="s">
        <v>694</v>
      </c>
      <c r="R1136" s="18" t="s">
        <v>3283</v>
      </c>
      <c r="S1136" s="18"/>
      <c r="T1136" s="2"/>
      <c r="U1136" s="19"/>
      <c r="V1136" s="12"/>
      <c r="Z1136" s="185"/>
    </row>
    <row r="1137" spans="1:26" ht="89.45" customHeight="1">
      <c r="A1137" s="126">
        <v>1121</v>
      </c>
      <c r="B1137" s="137" t="str">
        <f t="shared" si="60"/>
        <v>фото</v>
      </c>
      <c r="C1137" s="1"/>
      <c r="D1137" s="82">
        <v>6483</v>
      </c>
      <c r="E1137" s="83" t="s">
        <v>477</v>
      </c>
      <c r="F1137" s="84" t="s">
        <v>894</v>
      </c>
      <c r="G1137" s="85" t="s">
        <v>901</v>
      </c>
      <c r="H1137" s="146" t="s">
        <v>416</v>
      </c>
      <c r="I1137" s="146" t="s">
        <v>1249</v>
      </c>
      <c r="J1137" s="86">
        <v>329.1</v>
      </c>
      <c r="K1137" s="109">
        <v>5</v>
      </c>
      <c r="L1137" s="75"/>
      <c r="M1137" s="107">
        <f t="shared" si="59"/>
        <v>0</v>
      </c>
      <c r="N1137" s="108"/>
      <c r="O1137" s="129">
        <v>2802001064832</v>
      </c>
      <c r="P1137" s="155"/>
      <c r="Q1137" s="155" t="s">
        <v>694</v>
      </c>
      <c r="R1137" s="18" t="s">
        <v>477</v>
      </c>
      <c r="S1137" s="18"/>
      <c r="T1137" s="2"/>
      <c r="U1137" s="19"/>
      <c r="V1137" s="12"/>
      <c r="Z1137" s="185"/>
    </row>
    <row r="1138" spans="1:26" ht="89.45" customHeight="1">
      <c r="A1138" s="126">
        <v>1122</v>
      </c>
      <c r="B1138" s="137" t="str">
        <f t="shared" si="60"/>
        <v>фото</v>
      </c>
      <c r="C1138" s="1"/>
      <c r="D1138" s="82">
        <v>15867</v>
      </c>
      <c r="E1138" s="83" t="s">
        <v>477</v>
      </c>
      <c r="F1138" s="84" t="s">
        <v>894</v>
      </c>
      <c r="G1138" s="85" t="s">
        <v>901</v>
      </c>
      <c r="H1138" s="146" t="s">
        <v>2426</v>
      </c>
      <c r="I1138" s="146" t="s">
        <v>1249</v>
      </c>
      <c r="J1138" s="86">
        <v>815.1</v>
      </c>
      <c r="K1138" s="109">
        <v>5</v>
      </c>
      <c r="L1138" s="75"/>
      <c r="M1138" s="107">
        <f t="shared" si="59"/>
        <v>0</v>
      </c>
      <c r="N1138" s="108" t="s">
        <v>944</v>
      </c>
      <c r="O1138" s="129">
        <v>2802001175422</v>
      </c>
      <c r="P1138" s="155"/>
      <c r="Q1138" s="155" t="s">
        <v>694</v>
      </c>
      <c r="R1138" s="18" t="s">
        <v>477</v>
      </c>
      <c r="S1138" s="18"/>
      <c r="T1138" s="2"/>
      <c r="U1138" s="19"/>
      <c r="V1138" s="12"/>
      <c r="Z1138" s="185"/>
    </row>
    <row r="1139" spans="1:26" ht="69.95" customHeight="1">
      <c r="A1139" s="126">
        <v>1123</v>
      </c>
      <c r="B1139" s="137" t="str">
        <f t="shared" si="60"/>
        <v>фото</v>
      </c>
      <c r="C1139" s="1"/>
      <c r="D1139" s="82">
        <v>6486</v>
      </c>
      <c r="E1139" s="83" t="s">
        <v>478</v>
      </c>
      <c r="F1139" s="84" t="s">
        <v>894</v>
      </c>
      <c r="G1139" s="85" t="s">
        <v>902</v>
      </c>
      <c r="H1139" s="146" t="s">
        <v>416</v>
      </c>
      <c r="I1139" s="146" t="s">
        <v>1249</v>
      </c>
      <c r="J1139" s="86">
        <v>452.3</v>
      </c>
      <c r="K1139" s="109">
        <v>5</v>
      </c>
      <c r="L1139" s="75"/>
      <c r="M1139" s="107">
        <f t="shared" si="59"/>
        <v>0</v>
      </c>
      <c r="N1139" s="108"/>
      <c r="O1139" s="129">
        <v>2802001064863</v>
      </c>
      <c r="P1139" s="155"/>
      <c r="Q1139" s="155" t="s">
        <v>694</v>
      </c>
      <c r="R1139" s="18" t="s">
        <v>478</v>
      </c>
      <c r="S1139" s="18"/>
      <c r="T1139" s="2"/>
      <c r="U1139" s="19"/>
      <c r="V1139" s="12"/>
      <c r="Z1139" s="185"/>
    </row>
    <row r="1140" spans="1:26" ht="69.95" customHeight="1">
      <c r="A1140" s="126">
        <v>1124</v>
      </c>
      <c r="B1140" s="137" t="str">
        <f t="shared" si="60"/>
        <v>фото</v>
      </c>
      <c r="C1140" s="1"/>
      <c r="D1140" s="82">
        <v>10143</v>
      </c>
      <c r="E1140" s="83" t="s">
        <v>478</v>
      </c>
      <c r="F1140" s="84" t="s">
        <v>894</v>
      </c>
      <c r="G1140" s="85" t="s">
        <v>902</v>
      </c>
      <c r="H1140" s="146" t="s">
        <v>529</v>
      </c>
      <c r="I1140" s="146" t="s">
        <v>1249</v>
      </c>
      <c r="J1140" s="86">
        <v>999.7</v>
      </c>
      <c r="K1140" s="109">
        <v>5</v>
      </c>
      <c r="L1140" s="75"/>
      <c r="M1140" s="107">
        <f t="shared" si="59"/>
        <v>0</v>
      </c>
      <c r="N1140" s="108"/>
      <c r="O1140" s="129">
        <v>2802001101438</v>
      </c>
      <c r="P1140" s="155"/>
      <c r="Q1140" s="155" t="s">
        <v>694</v>
      </c>
      <c r="R1140" s="18" t="s">
        <v>478</v>
      </c>
      <c r="S1140" s="18"/>
      <c r="T1140" s="2"/>
      <c r="U1140" s="19"/>
      <c r="V1140" s="12"/>
      <c r="Z1140" s="185"/>
    </row>
    <row r="1141" spans="1:26" ht="69.95" customHeight="1">
      <c r="A1141" s="126">
        <v>1125</v>
      </c>
      <c r="B1141" s="137" t="str">
        <f t="shared" si="60"/>
        <v>фото</v>
      </c>
      <c r="C1141" s="1"/>
      <c r="D1141" s="82">
        <v>10016</v>
      </c>
      <c r="E1141" s="83" t="s">
        <v>478</v>
      </c>
      <c r="F1141" s="84" t="s">
        <v>894</v>
      </c>
      <c r="G1141" s="85" t="s">
        <v>902</v>
      </c>
      <c r="H1141" s="146" t="s">
        <v>2573</v>
      </c>
      <c r="I1141" s="146" t="s">
        <v>1249</v>
      </c>
      <c r="J1141" s="86">
        <v>1451.1</v>
      </c>
      <c r="K1141" s="109">
        <v>1</v>
      </c>
      <c r="L1141" s="75"/>
      <c r="M1141" s="107">
        <f t="shared" si="59"/>
        <v>0</v>
      </c>
      <c r="N1141" s="108" t="s">
        <v>944</v>
      </c>
      <c r="O1141" s="129">
        <v>2802001100165</v>
      </c>
      <c r="P1141" s="155"/>
      <c r="Q1141" s="155" t="s">
        <v>694</v>
      </c>
      <c r="R1141" s="18" t="s">
        <v>478</v>
      </c>
      <c r="S1141" s="18"/>
      <c r="T1141" s="2"/>
      <c r="U1141" s="19"/>
      <c r="V1141" s="12"/>
      <c r="Z1141" s="185"/>
    </row>
    <row r="1142" spans="1:26" ht="54" customHeight="1">
      <c r="A1142" s="126">
        <v>1126</v>
      </c>
      <c r="B1142" s="137" t="str">
        <f t="shared" si="60"/>
        <v>фото</v>
      </c>
      <c r="C1142" s="1"/>
      <c r="D1142" s="82">
        <v>6487</v>
      </c>
      <c r="E1142" s="83" t="s">
        <v>479</v>
      </c>
      <c r="F1142" s="84" t="s">
        <v>894</v>
      </c>
      <c r="G1142" s="85" t="s">
        <v>903</v>
      </c>
      <c r="H1142" s="146" t="s">
        <v>416</v>
      </c>
      <c r="I1142" s="146" t="s">
        <v>1249</v>
      </c>
      <c r="J1142" s="86">
        <v>324</v>
      </c>
      <c r="K1142" s="109">
        <v>5</v>
      </c>
      <c r="L1142" s="75"/>
      <c r="M1142" s="107">
        <f t="shared" si="59"/>
        <v>0</v>
      </c>
      <c r="N1142" s="108"/>
      <c r="O1142" s="129">
        <v>2802001064870</v>
      </c>
      <c r="P1142" s="155"/>
      <c r="Q1142" s="155" t="s">
        <v>694</v>
      </c>
      <c r="R1142" s="18" t="s">
        <v>479</v>
      </c>
      <c r="S1142" s="18"/>
      <c r="T1142" s="2"/>
      <c r="U1142" s="19"/>
      <c r="V1142" s="12"/>
      <c r="Z1142" s="185"/>
    </row>
    <row r="1143" spans="1:26" ht="80.099999999999994" customHeight="1">
      <c r="A1143" s="126">
        <v>1127</v>
      </c>
      <c r="B1143" s="137" t="str">
        <f t="shared" si="60"/>
        <v>фото</v>
      </c>
      <c r="C1143" s="1"/>
      <c r="D1143" s="82">
        <v>6210</v>
      </c>
      <c r="E1143" s="83" t="s">
        <v>3285</v>
      </c>
      <c r="F1143" s="84" t="s">
        <v>894</v>
      </c>
      <c r="G1143" s="85" t="s">
        <v>3286</v>
      </c>
      <c r="H1143" s="146" t="s">
        <v>415</v>
      </c>
      <c r="I1143" s="146" t="s">
        <v>1249</v>
      </c>
      <c r="J1143" s="86">
        <v>352.2</v>
      </c>
      <c r="K1143" s="109">
        <v>5</v>
      </c>
      <c r="L1143" s="75"/>
      <c r="M1143" s="107">
        <f t="shared" si="59"/>
        <v>0</v>
      </c>
      <c r="N1143" s="108" t="s">
        <v>944</v>
      </c>
      <c r="O1143" s="129">
        <v>2802001062104</v>
      </c>
      <c r="P1143" s="155"/>
      <c r="Q1143" s="155" t="s">
        <v>694</v>
      </c>
      <c r="R1143" s="18" t="s">
        <v>3285</v>
      </c>
      <c r="S1143" s="18"/>
      <c r="T1143" s="2"/>
      <c r="U1143" s="19"/>
      <c r="V1143" s="12"/>
      <c r="Z1143" s="185"/>
    </row>
    <row r="1144" spans="1:26" ht="44.85" customHeight="1">
      <c r="A1144" s="126">
        <v>1128</v>
      </c>
      <c r="B1144" s="137" t="str">
        <f t="shared" si="58"/>
        <v>фото</v>
      </c>
      <c r="C1144" s="1"/>
      <c r="D1144" s="82">
        <v>14506</v>
      </c>
      <c r="E1144" s="83" t="s">
        <v>778</v>
      </c>
      <c r="F1144" s="84" t="s">
        <v>894</v>
      </c>
      <c r="G1144" s="85" t="s">
        <v>904</v>
      </c>
      <c r="H1144" s="146" t="s">
        <v>415</v>
      </c>
      <c r="I1144" s="146" t="s">
        <v>1249</v>
      </c>
      <c r="J1144" s="86">
        <v>336.8</v>
      </c>
      <c r="K1144" s="109">
        <v>5</v>
      </c>
      <c r="L1144" s="75"/>
      <c r="M1144" s="107">
        <f t="shared" si="59"/>
        <v>0</v>
      </c>
      <c r="N1144" s="108"/>
      <c r="O1144" s="129">
        <v>2802001145067</v>
      </c>
      <c r="P1144" s="155"/>
      <c r="Q1144" s="155" t="s">
        <v>694</v>
      </c>
      <c r="R1144" s="18" t="s">
        <v>924</v>
      </c>
      <c r="S1144" s="18"/>
      <c r="T1144" s="2"/>
      <c r="U1144" s="19"/>
      <c r="V1144" s="12"/>
      <c r="Z1144" s="185"/>
    </row>
    <row r="1145" spans="1:26" ht="89.45" customHeight="1">
      <c r="A1145" s="126">
        <v>1129</v>
      </c>
      <c r="B1145" s="137" t="str">
        <f t="shared" si="58"/>
        <v>фото</v>
      </c>
      <c r="C1145" s="1"/>
      <c r="D1145" s="82">
        <v>6488</v>
      </c>
      <c r="E1145" s="83" t="s">
        <v>480</v>
      </c>
      <c r="F1145" s="84" t="s">
        <v>894</v>
      </c>
      <c r="G1145" s="85" t="s">
        <v>905</v>
      </c>
      <c r="H1145" s="146" t="s">
        <v>416</v>
      </c>
      <c r="I1145" s="146" t="s">
        <v>1249</v>
      </c>
      <c r="J1145" s="86">
        <v>324</v>
      </c>
      <c r="K1145" s="109">
        <v>5</v>
      </c>
      <c r="L1145" s="75"/>
      <c r="M1145" s="107">
        <f t="shared" si="59"/>
        <v>0</v>
      </c>
      <c r="N1145" s="108"/>
      <c r="O1145" s="129">
        <v>2802001064887</v>
      </c>
      <c r="P1145" s="155"/>
      <c r="Q1145" s="155" t="s">
        <v>694</v>
      </c>
      <c r="R1145" s="18" t="s">
        <v>480</v>
      </c>
      <c r="S1145" s="18"/>
      <c r="T1145" s="2"/>
      <c r="U1145" s="19"/>
      <c r="V1145" s="12"/>
      <c r="Z1145" s="185"/>
    </row>
    <row r="1146" spans="1:26" ht="89.45" customHeight="1">
      <c r="A1146" s="126">
        <v>1130</v>
      </c>
      <c r="B1146" s="137" t="str">
        <f t="shared" si="58"/>
        <v>фото</v>
      </c>
      <c r="C1146" s="1"/>
      <c r="D1146" s="82">
        <v>15879</v>
      </c>
      <c r="E1146" s="83" t="s">
        <v>480</v>
      </c>
      <c r="F1146" s="84" t="s">
        <v>894</v>
      </c>
      <c r="G1146" s="85" t="s">
        <v>905</v>
      </c>
      <c r="H1146" s="146" t="s">
        <v>3287</v>
      </c>
      <c r="I1146" s="146" t="s">
        <v>1249</v>
      </c>
      <c r="J1146" s="86">
        <v>635</v>
      </c>
      <c r="K1146" s="109">
        <v>5</v>
      </c>
      <c r="L1146" s="75"/>
      <c r="M1146" s="107">
        <f t="shared" si="59"/>
        <v>0</v>
      </c>
      <c r="N1146" s="108" t="s">
        <v>944</v>
      </c>
      <c r="O1146" s="129">
        <v>2802001175439</v>
      </c>
      <c r="P1146" s="155"/>
      <c r="Q1146" s="155" t="s">
        <v>694</v>
      </c>
      <c r="R1146" s="18" t="s">
        <v>480</v>
      </c>
      <c r="S1146" s="18"/>
      <c r="T1146" s="2"/>
      <c r="U1146" s="19"/>
      <c r="V1146" s="12"/>
      <c r="Z1146" s="185"/>
    </row>
    <row r="1147" spans="1:26" ht="80.099999999999994" customHeight="1">
      <c r="A1147" s="126">
        <v>1131</v>
      </c>
      <c r="B1147" s="137" t="str">
        <f t="shared" si="58"/>
        <v>фото</v>
      </c>
      <c r="C1147" s="1"/>
      <c r="D1147" s="82">
        <v>10361</v>
      </c>
      <c r="E1147" s="83" t="s">
        <v>2449</v>
      </c>
      <c r="F1147" s="84" t="s">
        <v>894</v>
      </c>
      <c r="G1147" s="85" t="s">
        <v>2450</v>
      </c>
      <c r="H1147" s="146" t="s">
        <v>504</v>
      </c>
      <c r="I1147" s="146" t="s">
        <v>1830</v>
      </c>
      <c r="J1147" s="86">
        <v>339.4</v>
      </c>
      <c r="K1147" s="109">
        <v>5</v>
      </c>
      <c r="L1147" s="75"/>
      <c r="M1147" s="107">
        <f t="shared" si="59"/>
        <v>0</v>
      </c>
      <c r="N1147" s="108"/>
      <c r="O1147" s="129">
        <v>2802001070154</v>
      </c>
      <c r="P1147" s="155"/>
      <c r="Q1147" s="155" t="s">
        <v>694</v>
      </c>
      <c r="R1147" s="18" t="s">
        <v>2449</v>
      </c>
      <c r="S1147" s="18"/>
      <c r="T1147" s="2"/>
      <c r="U1147" s="19"/>
      <c r="V1147" s="12"/>
      <c r="Z1147" s="185"/>
    </row>
    <row r="1148" spans="1:26" ht="79.7" customHeight="1">
      <c r="A1148" s="126">
        <v>1132</v>
      </c>
      <c r="B1148" s="137" t="str">
        <f t="shared" si="58"/>
        <v>фото</v>
      </c>
      <c r="C1148" s="1"/>
      <c r="D1148" s="82">
        <v>6550</v>
      </c>
      <c r="E1148" s="83" t="s">
        <v>3288</v>
      </c>
      <c r="F1148" s="84" t="s">
        <v>894</v>
      </c>
      <c r="G1148" s="85" t="s">
        <v>3289</v>
      </c>
      <c r="H1148" s="146" t="s">
        <v>418</v>
      </c>
      <c r="I1148" s="146" t="s">
        <v>1249</v>
      </c>
      <c r="J1148" s="86">
        <v>467.7</v>
      </c>
      <c r="K1148" s="109">
        <v>5</v>
      </c>
      <c r="L1148" s="75"/>
      <c r="M1148" s="107">
        <f t="shared" si="59"/>
        <v>0</v>
      </c>
      <c r="N1148" s="108"/>
      <c r="O1148" s="129">
        <v>2802001065501</v>
      </c>
      <c r="P1148" s="155"/>
      <c r="Q1148" s="155" t="s">
        <v>694</v>
      </c>
      <c r="R1148" s="18" t="s">
        <v>3288</v>
      </c>
      <c r="S1148" s="18"/>
      <c r="T1148" s="2"/>
      <c r="U1148" s="19"/>
      <c r="V1148" s="12"/>
      <c r="Z1148" s="185"/>
    </row>
    <row r="1149" spans="1:26" ht="103.7" customHeight="1">
      <c r="A1149" s="126">
        <v>1133</v>
      </c>
      <c r="B1149" s="137" t="str">
        <f t="shared" si="58"/>
        <v>фото</v>
      </c>
      <c r="C1149" s="1"/>
      <c r="D1149" s="82">
        <v>11160</v>
      </c>
      <c r="E1149" s="83" t="s">
        <v>1146</v>
      </c>
      <c r="F1149" s="84" t="s">
        <v>894</v>
      </c>
      <c r="G1149" s="85" t="s">
        <v>1147</v>
      </c>
      <c r="H1149" s="146" t="s">
        <v>504</v>
      </c>
      <c r="I1149" s="146" t="s">
        <v>1830</v>
      </c>
      <c r="J1149" s="86">
        <v>357.3</v>
      </c>
      <c r="K1149" s="109">
        <v>5</v>
      </c>
      <c r="L1149" s="75"/>
      <c r="M1149" s="107">
        <f t="shared" si="59"/>
        <v>0</v>
      </c>
      <c r="N1149" s="108"/>
      <c r="O1149" s="129">
        <v>2802001043097</v>
      </c>
      <c r="P1149" s="155"/>
      <c r="Q1149" s="155" t="s">
        <v>694</v>
      </c>
      <c r="R1149" s="18" t="s">
        <v>1146</v>
      </c>
      <c r="S1149" s="18"/>
      <c r="T1149" s="2"/>
      <c r="U1149" s="19"/>
      <c r="V1149" s="12"/>
      <c r="Z1149" s="185"/>
    </row>
    <row r="1150" spans="1:26" ht="103.7" customHeight="1">
      <c r="A1150" s="126">
        <v>1134</v>
      </c>
      <c r="B1150" s="137" t="str">
        <f t="shared" si="58"/>
        <v>фото</v>
      </c>
      <c r="C1150" s="1"/>
      <c r="D1150" s="82">
        <v>13656</v>
      </c>
      <c r="E1150" s="83" t="s">
        <v>1146</v>
      </c>
      <c r="F1150" s="84" t="s">
        <v>894</v>
      </c>
      <c r="G1150" s="85" t="s">
        <v>1147</v>
      </c>
      <c r="H1150" s="146" t="s">
        <v>2495</v>
      </c>
      <c r="I1150" s="146" t="s">
        <v>1249</v>
      </c>
      <c r="J1150" s="86">
        <v>1227.9000000000001</v>
      </c>
      <c r="K1150" s="109">
        <v>1</v>
      </c>
      <c r="L1150" s="75"/>
      <c r="M1150" s="107">
        <f t="shared" si="59"/>
        <v>0</v>
      </c>
      <c r="N1150" s="108" t="s">
        <v>944</v>
      </c>
      <c r="O1150" s="129">
        <v>2802001136560</v>
      </c>
      <c r="P1150" s="155"/>
      <c r="Q1150" s="155" t="s">
        <v>694</v>
      </c>
      <c r="R1150" s="18" t="s">
        <v>1146</v>
      </c>
      <c r="S1150" s="18"/>
      <c r="T1150" s="2"/>
      <c r="U1150" s="19"/>
      <c r="V1150" s="12"/>
      <c r="Z1150" s="185"/>
    </row>
    <row r="1151" spans="1:26" ht="72.75" customHeight="1">
      <c r="A1151" s="126">
        <v>1135</v>
      </c>
      <c r="B1151" s="137" t="str">
        <f t="shared" si="58"/>
        <v>фото</v>
      </c>
      <c r="C1151" s="1"/>
      <c r="D1151" s="82">
        <v>5277</v>
      </c>
      <c r="E1151" s="83" t="s">
        <v>630</v>
      </c>
      <c r="F1151" s="84" t="s">
        <v>894</v>
      </c>
      <c r="G1151" s="85" t="s">
        <v>906</v>
      </c>
      <c r="H1151" s="146" t="s">
        <v>416</v>
      </c>
      <c r="I1151" s="146" t="s">
        <v>1249</v>
      </c>
      <c r="J1151" s="86">
        <v>324</v>
      </c>
      <c r="K1151" s="109">
        <v>5</v>
      </c>
      <c r="L1151" s="75"/>
      <c r="M1151" s="107">
        <f t="shared" si="59"/>
        <v>0</v>
      </c>
      <c r="N1151" s="108"/>
      <c r="O1151" s="129">
        <v>2802001052778</v>
      </c>
      <c r="P1151" s="155"/>
      <c r="Q1151" s="155" t="s">
        <v>694</v>
      </c>
      <c r="R1151" s="18" t="s">
        <v>630</v>
      </c>
      <c r="S1151" s="18"/>
      <c r="T1151" s="2"/>
      <c r="U1151" s="19"/>
      <c r="V1151" s="12"/>
      <c r="Z1151" s="185"/>
    </row>
    <row r="1152" spans="1:26" ht="72.75" customHeight="1">
      <c r="A1152" s="126">
        <v>1136</v>
      </c>
      <c r="B1152" s="137" t="str">
        <f t="shared" si="58"/>
        <v>фото</v>
      </c>
      <c r="C1152" s="1"/>
      <c r="D1152" s="82">
        <v>12869</v>
      </c>
      <c r="E1152" s="83" t="s">
        <v>630</v>
      </c>
      <c r="F1152" s="84" t="s">
        <v>894</v>
      </c>
      <c r="G1152" s="85" t="s">
        <v>906</v>
      </c>
      <c r="H1152" s="146" t="s">
        <v>529</v>
      </c>
      <c r="I1152" s="146" t="s">
        <v>1249</v>
      </c>
      <c r="J1152" s="86">
        <v>894.6</v>
      </c>
      <c r="K1152" s="109">
        <v>5</v>
      </c>
      <c r="L1152" s="75"/>
      <c r="M1152" s="107">
        <f t="shared" ref="M1152:M1194" si="61">IFERROR(L1152*J1152,0)</f>
        <v>0</v>
      </c>
      <c r="N1152" s="108"/>
      <c r="O1152" s="129">
        <v>2802001128695</v>
      </c>
      <c r="P1152" s="155"/>
      <c r="Q1152" s="155" t="s">
        <v>694</v>
      </c>
      <c r="R1152" s="18" t="s">
        <v>630</v>
      </c>
      <c r="S1152" s="18"/>
      <c r="T1152" s="2"/>
      <c r="U1152" s="19"/>
      <c r="V1152" s="12"/>
      <c r="Z1152" s="185"/>
    </row>
    <row r="1153" spans="1:26" ht="76.150000000000006" customHeight="1">
      <c r="A1153" s="126">
        <v>1137</v>
      </c>
      <c r="B1153" s="137" t="str">
        <f t="shared" si="58"/>
        <v>фото</v>
      </c>
      <c r="C1153" s="1"/>
      <c r="D1153" s="82">
        <v>10145</v>
      </c>
      <c r="E1153" s="83" t="s">
        <v>585</v>
      </c>
      <c r="F1153" s="84" t="s">
        <v>894</v>
      </c>
      <c r="G1153" s="85" t="s">
        <v>844</v>
      </c>
      <c r="H1153" s="146" t="s">
        <v>416</v>
      </c>
      <c r="I1153" s="146" t="s">
        <v>1249</v>
      </c>
      <c r="J1153" s="86">
        <v>336.8</v>
      </c>
      <c r="K1153" s="109">
        <v>5</v>
      </c>
      <c r="L1153" s="75"/>
      <c r="M1153" s="107">
        <f t="shared" si="61"/>
        <v>0</v>
      </c>
      <c r="N1153" s="108"/>
      <c r="O1153" s="129">
        <v>2802001101452</v>
      </c>
      <c r="P1153" s="155"/>
      <c r="Q1153" s="155" t="s">
        <v>694</v>
      </c>
      <c r="R1153" s="18" t="s">
        <v>585</v>
      </c>
      <c r="S1153" s="18"/>
      <c r="T1153" s="2"/>
      <c r="U1153" s="19"/>
      <c r="V1153" s="12"/>
      <c r="Z1153" s="185"/>
    </row>
    <row r="1154" spans="1:26" ht="75.2" customHeight="1">
      <c r="A1154" s="126">
        <v>1138</v>
      </c>
      <c r="B1154" s="137" t="str">
        <f t="shared" si="58"/>
        <v>фото</v>
      </c>
      <c r="C1154" s="1"/>
      <c r="D1154" s="82">
        <v>6503</v>
      </c>
      <c r="E1154" s="83" t="s">
        <v>481</v>
      </c>
      <c r="F1154" s="84" t="s">
        <v>894</v>
      </c>
      <c r="G1154" s="85" t="s">
        <v>907</v>
      </c>
      <c r="H1154" s="146" t="s">
        <v>416</v>
      </c>
      <c r="I1154" s="146" t="s">
        <v>1249</v>
      </c>
      <c r="J1154" s="86">
        <v>324</v>
      </c>
      <c r="K1154" s="109">
        <v>5</v>
      </c>
      <c r="L1154" s="75"/>
      <c r="M1154" s="107">
        <f t="shared" si="61"/>
        <v>0</v>
      </c>
      <c r="N1154" s="108"/>
      <c r="O1154" s="129">
        <v>2802001065037</v>
      </c>
      <c r="P1154" s="155"/>
      <c r="Q1154" s="155" t="s">
        <v>694</v>
      </c>
      <c r="R1154" s="18" t="s">
        <v>481</v>
      </c>
      <c r="S1154" s="18"/>
      <c r="T1154" s="2"/>
      <c r="U1154" s="19"/>
      <c r="V1154" s="12"/>
      <c r="Z1154" s="185"/>
    </row>
    <row r="1155" spans="1:26" ht="75.2" customHeight="1">
      <c r="A1155" s="126">
        <v>1139</v>
      </c>
      <c r="B1155" s="137" t="str">
        <f t="shared" si="58"/>
        <v>фото</v>
      </c>
      <c r="C1155" s="1"/>
      <c r="D1155" s="82">
        <v>14430</v>
      </c>
      <c r="E1155" s="83" t="s">
        <v>481</v>
      </c>
      <c r="F1155" s="84" t="s">
        <v>894</v>
      </c>
      <c r="G1155" s="85" t="s">
        <v>907</v>
      </c>
      <c r="H1155" s="146" t="s">
        <v>529</v>
      </c>
      <c r="I1155" s="146" t="s">
        <v>1249</v>
      </c>
      <c r="J1155" s="86">
        <v>894.6</v>
      </c>
      <c r="K1155" s="109">
        <v>5</v>
      </c>
      <c r="L1155" s="75"/>
      <c r="M1155" s="107">
        <f t="shared" si="61"/>
        <v>0</v>
      </c>
      <c r="N1155" s="108"/>
      <c r="O1155" s="129">
        <v>2802001144305</v>
      </c>
      <c r="P1155" s="155"/>
      <c r="Q1155" s="155" t="s">
        <v>694</v>
      </c>
      <c r="R1155" s="18" t="s">
        <v>481</v>
      </c>
      <c r="S1155" s="18"/>
      <c r="T1155" s="2"/>
      <c r="U1155" s="19"/>
      <c r="V1155" s="12"/>
      <c r="Z1155" s="185"/>
    </row>
    <row r="1156" spans="1:26" ht="80.099999999999994" customHeight="1">
      <c r="A1156" s="126">
        <v>1140</v>
      </c>
      <c r="B1156" s="137" t="str">
        <f t="shared" si="58"/>
        <v>фото</v>
      </c>
      <c r="C1156" s="1"/>
      <c r="D1156" s="82">
        <v>6347</v>
      </c>
      <c r="E1156" s="83" t="s">
        <v>3290</v>
      </c>
      <c r="F1156" s="84" t="s">
        <v>894</v>
      </c>
      <c r="G1156" s="85" t="s">
        <v>3291</v>
      </c>
      <c r="H1156" s="146" t="s">
        <v>416</v>
      </c>
      <c r="I1156" s="146" t="s">
        <v>1249</v>
      </c>
      <c r="J1156" s="86">
        <v>341.9</v>
      </c>
      <c r="K1156" s="109">
        <v>5</v>
      </c>
      <c r="L1156" s="75"/>
      <c r="M1156" s="107">
        <f t="shared" si="61"/>
        <v>0</v>
      </c>
      <c r="N1156" s="108" t="s">
        <v>944</v>
      </c>
      <c r="O1156" s="129">
        <v>2802001063477</v>
      </c>
      <c r="P1156" s="155"/>
      <c r="Q1156" s="155" t="s">
        <v>694</v>
      </c>
      <c r="R1156" s="18" t="s">
        <v>3290</v>
      </c>
      <c r="S1156" s="18"/>
      <c r="T1156" s="2"/>
      <c r="U1156" s="19"/>
      <c r="V1156" s="12"/>
      <c r="Z1156" s="185"/>
    </row>
    <row r="1157" spans="1:26" ht="78.2" customHeight="1">
      <c r="A1157" s="126">
        <v>1141</v>
      </c>
      <c r="B1157" s="137" t="str">
        <f t="shared" si="58"/>
        <v>фото</v>
      </c>
      <c r="C1157" s="1"/>
      <c r="D1157" s="82">
        <v>6505</v>
      </c>
      <c r="E1157" s="83" t="s">
        <v>2451</v>
      </c>
      <c r="F1157" s="84" t="s">
        <v>894</v>
      </c>
      <c r="G1157" s="85" t="s">
        <v>2452</v>
      </c>
      <c r="H1157" s="146" t="s">
        <v>422</v>
      </c>
      <c r="I1157" s="146" t="s">
        <v>1249</v>
      </c>
      <c r="J1157" s="86">
        <v>336.8</v>
      </c>
      <c r="K1157" s="109">
        <v>5</v>
      </c>
      <c r="L1157" s="75"/>
      <c r="M1157" s="107">
        <f t="shared" si="61"/>
        <v>0</v>
      </c>
      <c r="N1157" s="108"/>
      <c r="O1157" s="129">
        <v>2802001065051</v>
      </c>
      <c r="P1157" s="155"/>
      <c r="Q1157" s="155" t="s">
        <v>694</v>
      </c>
      <c r="R1157" s="18" t="s">
        <v>2451</v>
      </c>
      <c r="S1157" s="18"/>
      <c r="T1157" s="2"/>
      <c r="U1157" s="19"/>
      <c r="V1157" s="12"/>
      <c r="Z1157" s="185"/>
    </row>
    <row r="1158" spans="1:26" ht="60.95" customHeight="1">
      <c r="A1158" s="126">
        <v>1142</v>
      </c>
      <c r="B1158" s="137" t="str">
        <f t="shared" si="58"/>
        <v>фото</v>
      </c>
      <c r="C1158" s="1"/>
      <c r="D1158" s="82">
        <v>6506</v>
      </c>
      <c r="E1158" s="83" t="s">
        <v>482</v>
      </c>
      <c r="F1158" s="84" t="s">
        <v>894</v>
      </c>
      <c r="G1158" s="85" t="s">
        <v>908</v>
      </c>
      <c r="H1158" s="146" t="s">
        <v>416</v>
      </c>
      <c r="I1158" s="146" t="s">
        <v>1830</v>
      </c>
      <c r="J1158" s="86">
        <v>352.2</v>
      </c>
      <c r="K1158" s="109">
        <v>5</v>
      </c>
      <c r="L1158" s="75"/>
      <c r="M1158" s="107">
        <f t="shared" si="61"/>
        <v>0</v>
      </c>
      <c r="N1158" s="108"/>
      <c r="O1158" s="129">
        <v>2802001065068</v>
      </c>
      <c r="P1158" s="155"/>
      <c r="Q1158" s="155" t="s">
        <v>694</v>
      </c>
      <c r="R1158" s="18" t="s">
        <v>482</v>
      </c>
      <c r="S1158" s="18"/>
      <c r="T1158" s="2"/>
      <c r="U1158" s="19"/>
      <c r="V1158" s="12"/>
      <c r="Z1158" s="185"/>
    </row>
    <row r="1159" spans="1:26" ht="60.95" customHeight="1">
      <c r="A1159" s="126">
        <v>1143</v>
      </c>
      <c r="B1159" s="137" t="str">
        <f t="shared" si="58"/>
        <v>фото</v>
      </c>
      <c r="C1159" s="1"/>
      <c r="D1159" s="82">
        <v>14509</v>
      </c>
      <c r="E1159" s="83" t="s">
        <v>482</v>
      </c>
      <c r="F1159" s="84" t="s">
        <v>894</v>
      </c>
      <c r="G1159" s="85" t="s">
        <v>908</v>
      </c>
      <c r="H1159" s="146" t="s">
        <v>529</v>
      </c>
      <c r="I1159" s="146" t="s">
        <v>1249</v>
      </c>
      <c r="J1159" s="86">
        <v>945.9</v>
      </c>
      <c r="K1159" s="109">
        <v>5</v>
      </c>
      <c r="L1159" s="75"/>
      <c r="M1159" s="107">
        <f t="shared" si="61"/>
        <v>0</v>
      </c>
      <c r="N1159" s="108"/>
      <c r="O1159" s="129">
        <v>2802001145098</v>
      </c>
      <c r="P1159" s="155"/>
      <c r="Q1159" s="155" t="s">
        <v>694</v>
      </c>
      <c r="R1159" s="18" t="s">
        <v>482</v>
      </c>
      <c r="S1159" s="18"/>
      <c r="T1159" s="2"/>
      <c r="U1159" s="19"/>
      <c r="V1159" s="12"/>
      <c r="Z1159" s="185"/>
    </row>
    <row r="1160" spans="1:26" ht="60.95" customHeight="1">
      <c r="A1160" s="126">
        <v>1144</v>
      </c>
      <c r="B1160" s="137" t="str">
        <f t="shared" si="58"/>
        <v>фото</v>
      </c>
      <c r="C1160" s="1"/>
      <c r="D1160" s="82">
        <v>15891</v>
      </c>
      <c r="E1160" s="83" t="s">
        <v>482</v>
      </c>
      <c r="F1160" s="84" t="s">
        <v>894</v>
      </c>
      <c r="G1160" s="85" t="s">
        <v>908</v>
      </c>
      <c r="H1160" s="146" t="s">
        <v>2479</v>
      </c>
      <c r="I1160" s="146" t="s">
        <v>1249</v>
      </c>
      <c r="J1160" s="86">
        <v>1184.2</v>
      </c>
      <c r="K1160" s="109">
        <v>1</v>
      </c>
      <c r="L1160" s="75"/>
      <c r="M1160" s="107">
        <f t="shared" si="61"/>
        <v>0</v>
      </c>
      <c r="N1160" s="108" t="s">
        <v>944</v>
      </c>
      <c r="O1160" s="129">
        <v>2802001175446</v>
      </c>
      <c r="P1160" s="155"/>
      <c r="Q1160" s="155" t="s">
        <v>694</v>
      </c>
      <c r="R1160" s="18" t="s">
        <v>482</v>
      </c>
      <c r="S1160" s="18"/>
      <c r="T1160" s="2"/>
      <c r="U1160" s="19"/>
      <c r="V1160" s="12"/>
      <c r="Z1160" s="185"/>
    </row>
    <row r="1161" spans="1:26" ht="80.25" customHeight="1">
      <c r="A1161" s="126">
        <v>1145</v>
      </c>
      <c r="B1161" s="137" t="str">
        <f t="shared" si="58"/>
        <v>фото</v>
      </c>
      <c r="C1161" s="1"/>
      <c r="D1161" s="82">
        <v>14255</v>
      </c>
      <c r="E1161" s="83" t="s">
        <v>2586</v>
      </c>
      <c r="F1161" s="84" t="s">
        <v>894</v>
      </c>
      <c r="G1161" s="85" t="s">
        <v>2587</v>
      </c>
      <c r="H1161" s="146" t="s">
        <v>416</v>
      </c>
      <c r="I1161" s="146" t="s">
        <v>1249</v>
      </c>
      <c r="J1161" s="86">
        <v>452.3</v>
      </c>
      <c r="K1161" s="109">
        <v>5</v>
      </c>
      <c r="L1161" s="75"/>
      <c r="M1161" s="107">
        <f t="shared" si="61"/>
        <v>0</v>
      </c>
      <c r="N1161" s="108" t="s">
        <v>944</v>
      </c>
      <c r="O1161" s="129">
        <v>2802001142554</v>
      </c>
      <c r="P1161" s="155"/>
      <c r="Q1161" s="155" t="s">
        <v>2453</v>
      </c>
      <c r="R1161" s="18" t="s">
        <v>2586</v>
      </c>
      <c r="S1161" s="18"/>
      <c r="T1161" s="2"/>
      <c r="U1161" s="19"/>
      <c r="V1161" s="12"/>
      <c r="Z1161" s="185"/>
    </row>
    <row r="1162" spans="1:26" ht="60.95" customHeight="1">
      <c r="A1162" s="126">
        <v>1146</v>
      </c>
      <c r="B1162" s="137" t="str">
        <f t="shared" si="58"/>
        <v>фото</v>
      </c>
      <c r="C1162" s="1"/>
      <c r="D1162" s="82">
        <v>11511</v>
      </c>
      <c r="E1162" s="83" t="s">
        <v>3292</v>
      </c>
      <c r="F1162" s="84" t="s">
        <v>894</v>
      </c>
      <c r="G1162" s="85" t="s">
        <v>830</v>
      </c>
      <c r="H1162" s="146" t="s">
        <v>416</v>
      </c>
      <c r="I1162" s="146" t="s">
        <v>1830</v>
      </c>
      <c r="J1162" s="86">
        <v>352.2</v>
      </c>
      <c r="K1162" s="109">
        <v>5</v>
      </c>
      <c r="L1162" s="75"/>
      <c r="M1162" s="107">
        <f t="shared" si="61"/>
        <v>0</v>
      </c>
      <c r="N1162" s="108" t="s">
        <v>944</v>
      </c>
      <c r="O1162" s="129">
        <v>2802001115114</v>
      </c>
      <c r="P1162" s="155"/>
      <c r="Q1162" s="155" t="s">
        <v>694</v>
      </c>
      <c r="R1162" s="18" t="s">
        <v>3292</v>
      </c>
      <c r="S1162" s="18"/>
      <c r="T1162" s="2"/>
      <c r="U1162" s="19"/>
      <c r="V1162" s="12"/>
      <c r="Z1162" s="185"/>
    </row>
    <row r="1163" spans="1:26" ht="61.35" customHeight="1">
      <c r="A1163" s="126">
        <v>1147</v>
      </c>
      <c r="B1163" s="137" t="str">
        <f t="shared" si="58"/>
        <v>фото</v>
      </c>
      <c r="C1163" s="1"/>
      <c r="D1163" s="82">
        <v>6509</v>
      </c>
      <c r="E1163" s="83" t="s">
        <v>483</v>
      </c>
      <c r="F1163" s="84" t="s">
        <v>894</v>
      </c>
      <c r="G1163" s="85" t="s">
        <v>909</v>
      </c>
      <c r="H1163" s="146" t="s">
        <v>416</v>
      </c>
      <c r="I1163" s="146" t="s">
        <v>1249</v>
      </c>
      <c r="J1163" s="86">
        <v>324</v>
      </c>
      <c r="K1163" s="109">
        <v>5</v>
      </c>
      <c r="L1163" s="75"/>
      <c r="M1163" s="107">
        <f t="shared" si="61"/>
        <v>0</v>
      </c>
      <c r="N1163" s="108"/>
      <c r="O1163" s="129">
        <v>2802001065099</v>
      </c>
      <c r="P1163" s="155"/>
      <c r="Q1163" s="155" t="s">
        <v>694</v>
      </c>
      <c r="R1163" s="18" t="s">
        <v>483</v>
      </c>
      <c r="S1163" s="18"/>
      <c r="T1163" s="2"/>
      <c r="U1163" s="19"/>
      <c r="V1163" s="12"/>
      <c r="Z1163" s="185"/>
    </row>
    <row r="1164" spans="1:26" ht="60.95" customHeight="1">
      <c r="A1164" s="126">
        <v>1148</v>
      </c>
      <c r="B1164" s="137" t="str">
        <f t="shared" si="58"/>
        <v>фото</v>
      </c>
      <c r="C1164" s="1"/>
      <c r="D1164" s="82">
        <v>14485</v>
      </c>
      <c r="E1164" s="83" t="s">
        <v>2072</v>
      </c>
      <c r="F1164" s="84" t="s">
        <v>894</v>
      </c>
      <c r="G1164" s="85" t="s">
        <v>2073</v>
      </c>
      <c r="H1164" s="146" t="s">
        <v>416</v>
      </c>
      <c r="I1164" s="146" t="s">
        <v>1249</v>
      </c>
      <c r="J1164" s="86">
        <v>439.4</v>
      </c>
      <c r="K1164" s="109">
        <v>5</v>
      </c>
      <c r="L1164" s="75"/>
      <c r="M1164" s="107">
        <f t="shared" si="61"/>
        <v>0</v>
      </c>
      <c r="N1164" s="108"/>
      <c r="O1164" s="129">
        <v>2802001144855</v>
      </c>
      <c r="P1164" s="155"/>
      <c r="Q1164" s="155" t="s">
        <v>694</v>
      </c>
      <c r="R1164" s="18" t="s">
        <v>2072</v>
      </c>
      <c r="S1164" s="18"/>
      <c r="T1164" s="2"/>
      <c r="U1164" s="19"/>
      <c r="V1164" s="12"/>
      <c r="Z1164" s="185"/>
    </row>
    <row r="1165" spans="1:26" ht="89.25" customHeight="1">
      <c r="A1165" s="126">
        <v>1149</v>
      </c>
      <c r="B1165" s="137" t="str">
        <f t="shared" si="58"/>
        <v>фото</v>
      </c>
      <c r="C1165" s="1"/>
      <c r="D1165" s="82">
        <v>6513</v>
      </c>
      <c r="E1165" s="83" t="s">
        <v>484</v>
      </c>
      <c r="F1165" s="84" t="s">
        <v>894</v>
      </c>
      <c r="G1165" s="85" t="s">
        <v>910</v>
      </c>
      <c r="H1165" s="146" t="s">
        <v>416</v>
      </c>
      <c r="I1165" s="146" t="s">
        <v>1249</v>
      </c>
      <c r="J1165" s="86">
        <v>324</v>
      </c>
      <c r="K1165" s="109">
        <v>5</v>
      </c>
      <c r="L1165" s="75"/>
      <c r="M1165" s="107">
        <f t="shared" si="61"/>
        <v>0</v>
      </c>
      <c r="N1165" s="108"/>
      <c r="O1165" s="129">
        <v>2802001065136</v>
      </c>
      <c r="P1165" s="155"/>
      <c r="Q1165" s="155" t="s">
        <v>694</v>
      </c>
      <c r="R1165" s="18" t="s">
        <v>484</v>
      </c>
      <c r="S1165" s="18"/>
      <c r="T1165" s="2"/>
      <c r="U1165" s="19"/>
      <c r="V1165" s="12"/>
      <c r="Z1165" s="185"/>
    </row>
    <row r="1166" spans="1:26" ht="56.1" customHeight="1">
      <c r="A1166" s="126">
        <v>1150</v>
      </c>
      <c r="B1166" s="137" t="str">
        <f t="shared" si="58"/>
        <v>фото</v>
      </c>
      <c r="C1166" s="1"/>
      <c r="D1166" s="82">
        <v>6517</v>
      </c>
      <c r="E1166" s="83" t="s">
        <v>485</v>
      </c>
      <c r="F1166" s="84" t="s">
        <v>894</v>
      </c>
      <c r="G1166" s="85" t="s">
        <v>911</v>
      </c>
      <c r="H1166" s="146" t="s">
        <v>416</v>
      </c>
      <c r="I1166" s="146" t="s">
        <v>1249</v>
      </c>
      <c r="J1166" s="86">
        <v>318.8</v>
      </c>
      <c r="K1166" s="109">
        <v>5</v>
      </c>
      <c r="L1166" s="75"/>
      <c r="M1166" s="107">
        <f t="shared" si="61"/>
        <v>0</v>
      </c>
      <c r="N1166" s="108"/>
      <c r="O1166" s="129">
        <v>2802001065174</v>
      </c>
      <c r="P1166" s="155"/>
      <c r="Q1166" s="155" t="s">
        <v>694</v>
      </c>
      <c r="R1166" s="18" t="s">
        <v>485</v>
      </c>
      <c r="S1166" s="18"/>
      <c r="T1166" s="2"/>
      <c r="U1166" s="19"/>
      <c r="V1166" s="12"/>
      <c r="Z1166" s="185"/>
    </row>
    <row r="1167" spans="1:26" ht="80.099999999999994" customHeight="1">
      <c r="A1167" s="126">
        <v>1151</v>
      </c>
      <c r="B1167" s="137" t="str">
        <f t="shared" si="58"/>
        <v>фото</v>
      </c>
      <c r="C1167" s="1"/>
      <c r="D1167" s="82">
        <v>6526</v>
      </c>
      <c r="E1167" s="83" t="s">
        <v>486</v>
      </c>
      <c r="F1167" s="84" t="s">
        <v>894</v>
      </c>
      <c r="G1167" s="85" t="s">
        <v>912</v>
      </c>
      <c r="H1167" s="146" t="s">
        <v>453</v>
      </c>
      <c r="I1167" s="146" t="s">
        <v>1830</v>
      </c>
      <c r="J1167" s="86">
        <v>313.7</v>
      </c>
      <c r="K1167" s="109">
        <v>5</v>
      </c>
      <c r="L1167" s="75"/>
      <c r="M1167" s="107">
        <f t="shared" si="61"/>
        <v>0</v>
      </c>
      <c r="N1167" s="108"/>
      <c r="O1167" s="129">
        <v>2802001065266</v>
      </c>
      <c r="P1167" s="155"/>
      <c r="Q1167" s="155" t="s">
        <v>694</v>
      </c>
      <c r="R1167" s="18" t="s">
        <v>486</v>
      </c>
      <c r="S1167" s="18"/>
      <c r="T1167" s="2"/>
      <c r="U1167" s="19"/>
      <c r="V1167" s="12"/>
      <c r="Z1167" s="185"/>
    </row>
    <row r="1168" spans="1:26" ht="80.099999999999994" customHeight="1">
      <c r="A1168" s="126">
        <v>1152</v>
      </c>
      <c r="B1168" s="137" t="str">
        <f t="shared" si="58"/>
        <v>фото</v>
      </c>
      <c r="C1168" s="1"/>
      <c r="D1168" s="82">
        <v>15900</v>
      </c>
      <c r="E1168" s="83" t="s">
        <v>486</v>
      </c>
      <c r="F1168" s="84" t="s">
        <v>894</v>
      </c>
      <c r="G1168" s="85" t="s">
        <v>912</v>
      </c>
      <c r="H1168" s="146" t="s">
        <v>3293</v>
      </c>
      <c r="I1168" s="146" t="s">
        <v>1249</v>
      </c>
      <c r="J1168" s="86">
        <v>761.1</v>
      </c>
      <c r="K1168" s="109">
        <v>5</v>
      </c>
      <c r="L1168" s="75"/>
      <c r="M1168" s="107">
        <f t="shared" si="61"/>
        <v>0</v>
      </c>
      <c r="N1168" s="108"/>
      <c r="O1168" s="129">
        <v>2802001175453</v>
      </c>
      <c r="P1168" s="155"/>
      <c r="Q1168" s="155" t="s">
        <v>694</v>
      </c>
      <c r="R1168" s="18" t="s">
        <v>486</v>
      </c>
      <c r="S1168" s="18"/>
      <c r="T1168" s="2"/>
      <c r="U1168" s="19"/>
      <c r="V1168" s="12"/>
      <c r="Z1168" s="185"/>
    </row>
    <row r="1169" spans="1:26" ht="80.099999999999994" customHeight="1">
      <c r="A1169" s="126">
        <v>1153</v>
      </c>
      <c r="B1169" s="137" t="str">
        <f t="shared" si="58"/>
        <v>фото</v>
      </c>
      <c r="C1169" s="1"/>
      <c r="D1169" s="82">
        <v>10147</v>
      </c>
      <c r="E1169" s="83" t="s">
        <v>486</v>
      </c>
      <c r="F1169" s="84" t="s">
        <v>894</v>
      </c>
      <c r="G1169" s="85" t="s">
        <v>912</v>
      </c>
      <c r="H1169" s="146" t="s">
        <v>632</v>
      </c>
      <c r="I1169" s="146" t="s">
        <v>1249</v>
      </c>
      <c r="J1169" s="86">
        <v>1125.2</v>
      </c>
      <c r="K1169" s="109">
        <v>1</v>
      </c>
      <c r="L1169" s="75"/>
      <c r="M1169" s="107">
        <f t="shared" si="61"/>
        <v>0</v>
      </c>
      <c r="N1169" s="108"/>
      <c r="O1169" s="129">
        <v>2802001101476</v>
      </c>
      <c r="P1169" s="155"/>
      <c r="Q1169" s="155" t="s">
        <v>694</v>
      </c>
      <c r="R1169" s="18" t="s">
        <v>486</v>
      </c>
      <c r="S1169" s="18"/>
      <c r="T1169" s="2"/>
      <c r="U1169" s="19"/>
      <c r="V1169" s="12"/>
      <c r="Z1169" s="185"/>
    </row>
    <row r="1170" spans="1:26" ht="89.45" customHeight="1">
      <c r="A1170" s="126">
        <v>1154</v>
      </c>
      <c r="B1170" s="137" t="str">
        <f t="shared" si="58"/>
        <v>фото</v>
      </c>
      <c r="C1170" s="1"/>
      <c r="D1170" s="82">
        <v>6530</v>
      </c>
      <c r="E1170" s="83" t="s">
        <v>1763</v>
      </c>
      <c r="F1170" s="84" t="s">
        <v>894</v>
      </c>
      <c r="G1170" s="85" t="s">
        <v>1764</v>
      </c>
      <c r="H1170" s="146" t="s">
        <v>415</v>
      </c>
      <c r="I1170" s="146" t="s">
        <v>1249</v>
      </c>
      <c r="J1170" s="86">
        <v>336.8</v>
      </c>
      <c r="K1170" s="109">
        <v>5</v>
      </c>
      <c r="L1170" s="75"/>
      <c r="M1170" s="107">
        <f t="shared" si="61"/>
        <v>0</v>
      </c>
      <c r="N1170" s="108"/>
      <c r="O1170" s="129">
        <v>2802001065303</v>
      </c>
      <c r="P1170" s="155"/>
      <c r="Q1170" s="155" t="s">
        <v>694</v>
      </c>
      <c r="R1170" s="18" t="s">
        <v>1763</v>
      </c>
      <c r="S1170" s="18"/>
      <c r="T1170" s="2"/>
      <c r="U1170" s="19"/>
      <c r="V1170" s="12"/>
      <c r="Z1170" s="185"/>
    </row>
    <row r="1171" spans="1:26" ht="70.349999999999994" customHeight="1">
      <c r="A1171" s="126">
        <v>1155</v>
      </c>
      <c r="B1171" s="137" t="str">
        <f t="shared" si="58"/>
        <v>фото</v>
      </c>
      <c r="C1171" s="1"/>
      <c r="D1171" s="82">
        <v>11346</v>
      </c>
      <c r="E1171" s="83" t="s">
        <v>586</v>
      </c>
      <c r="F1171" s="84" t="s">
        <v>894</v>
      </c>
      <c r="G1171" s="85" t="s">
        <v>913</v>
      </c>
      <c r="H1171" s="146" t="s">
        <v>416</v>
      </c>
      <c r="I1171" s="146" t="s">
        <v>1249</v>
      </c>
      <c r="J1171" s="86">
        <v>439.4</v>
      </c>
      <c r="K1171" s="109">
        <v>5</v>
      </c>
      <c r="L1171" s="75"/>
      <c r="M1171" s="107">
        <f t="shared" si="61"/>
        <v>0</v>
      </c>
      <c r="N1171" s="108"/>
      <c r="O1171" s="129">
        <v>2802001113462</v>
      </c>
      <c r="P1171" s="155"/>
      <c r="Q1171" s="155" t="s">
        <v>694</v>
      </c>
      <c r="R1171" s="18" t="s">
        <v>586</v>
      </c>
      <c r="S1171" s="18"/>
      <c r="T1171" s="2"/>
      <c r="U1171" s="19"/>
      <c r="V1171" s="12"/>
      <c r="Z1171" s="185"/>
    </row>
    <row r="1172" spans="1:26" ht="80.099999999999994" customHeight="1">
      <c r="A1172" s="126">
        <v>1156</v>
      </c>
      <c r="B1172" s="137" t="str">
        <f t="shared" si="58"/>
        <v>фото</v>
      </c>
      <c r="C1172" s="1"/>
      <c r="D1172" s="82">
        <v>6539</v>
      </c>
      <c r="E1172" s="83" t="s">
        <v>487</v>
      </c>
      <c r="F1172" s="84" t="s">
        <v>894</v>
      </c>
      <c r="G1172" s="85" t="s">
        <v>914</v>
      </c>
      <c r="H1172" s="146" t="s">
        <v>416</v>
      </c>
      <c r="I1172" s="146" t="s">
        <v>1249</v>
      </c>
      <c r="J1172" s="86">
        <v>324</v>
      </c>
      <c r="K1172" s="109">
        <v>5</v>
      </c>
      <c r="L1172" s="75"/>
      <c r="M1172" s="107">
        <f t="shared" si="61"/>
        <v>0</v>
      </c>
      <c r="N1172" s="108"/>
      <c r="O1172" s="129">
        <v>2802001065396</v>
      </c>
      <c r="P1172" s="155"/>
      <c r="Q1172" s="155" t="s">
        <v>694</v>
      </c>
      <c r="R1172" s="18" t="s">
        <v>487</v>
      </c>
      <c r="S1172" s="18"/>
      <c r="T1172" s="2"/>
      <c r="U1172" s="19"/>
      <c r="V1172" s="12"/>
      <c r="Z1172" s="185"/>
    </row>
    <row r="1173" spans="1:26" ht="80.099999999999994" customHeight="1">
      <c r="A1173" s="126">
        <v>1157</v>
      </c>
      <c r="B1173" s="137" t="str">
        <f t="shared" si="58"/>
        <v>фото</v>
      </c>
      <c r="C1173" s="1"/>
      <c r="D1173" s="82">
        <v>14260</v>
      </c>
      <c r="E1173" s="83" t="s">
        <v>487</v>
      </c>
      <c r="F1173" s="84" t="s">
        <v>894</v>
      </c>
      <c r="G1173" s="85" t="s">
        <v>914</v>
      </c>
      <c r="H1173" s="146" t="s">
        <v>2409</v>
      </c>
      <c r="I1173" s="146" t="s">
        <v>1249</v>
      </c>
      <c r="J1173" s="86">
        <v>967.4</v>
      </c>
      <c r="K1173" s="109">
        <v>5</v>
      </c>
      <c r="L1173" s="75"/>
      <c r="M1173" s="107">
        <f t="shared" si="61"/>
        <v>0</v>
      </c>
      <c r="N1173" s="108"/>
      <c r="O1173" s="129">
        <v>2802001142608</v>
      </c>
      <c r="P1173" s="155"/>
      <c r="Q1173" s="155" t="s">
        <v>2453</v>
      </c>
      <c r="R1173" s="18" t="s">
        <v>487</v>
      </c>
      <c r="S1173" s="18"/>
      <c r="T1173" s="2"/>
      <c r="U1173" s="19"/>
      <c r="V1173" s="12"/>
      <c r="Z1173" s="185"/>
    </row>
    <row r="1174" spans="1:26" ht="57.2" customHeight="1">
      <c r="A1174" s="126">
        <v>1158</v>
      </c>
      <c r="B1174" s="137" t="str">
        <f t="shared" ref="B1174:B1176" si="62">HYPERLINK("https://www.gardenbulbs.ru/images/Conifers/thumbnails/"&amp;R1174&amp;".jpg","фото")</f>
        <v>фото</v>
      </c>
      <c r="C1174" s="1"/>
      <c r="D1174" s="82">
        <v>6543</v>
      </c>
      <c r="E1174" s="83" t="s">
        <v>488</v>
      </c>
      <c r="F1174" s="84" t="s">
        <v>894</v>
      </c>
      <c r="G1174" s="85" t="s">
        <v>915</v>
      </c>
      <c r="H1174" s="146" t="s">
        <v>416</v>
      </c>
      <c r="I1174" s="146" t="s">
        <v>1249</v>
      </c>
      <c r="J1174" s="86">
        <v>324</v>
      </c>
      <c r="K1174" s="109">
        <v>5</v>
      </c>
      <c r="L1174" s="75"/>
      <c r="M1174" s="107">
        <f t="shared" si="61"/>
        <v>0</v>
      </c>
      <c r="N1174" s="108"/>
      <c r="O1174" s="129">
        <v>2802001065433</v>
      </c>
      <c r="P1174" s="155"/>
      <c r="Q1174" s="155" t="s">
        <v>694</v>
      </c>
      <c r="R1174" s="18" t="s">
        <v>488</v>
      </c>
      <c r="S1174" s="18"/>
      <c r="T1174" s="2"/>
      <c r="U1174" s="19"/>
      <c r="V1174" s="12"/>
      <c r="Z1174" s="185"/>
    </row>
    <row r="1175" spans="1:26" ht="57.2" customHeight="1">
      <c r="A1175" s="126">
        <v>1159</v>
      </c>
      <c r="B1175" s="137" t="str">
        <f t="shared" si="62"/>
        <v>фото</v>
      </c>
      <c r="C1175" s="1"/>
      <c r="D1175" s="82">
        <v>11347</v>
      </c>
      <c r="E1175" s="83" t="s">
        <v>488</v>
      </c>
      <c r="F1175" s="84" t="s">
        <v>894</v>
      </c>
      <c r="G1175" s="85" t="s">
        <v>915</v>
      </c>
      <c r="H1175" s="146" t="s">
        <v>529</v>
      </c>
      <c r="I1175" s="146" t="s">
        <v>1249</v>
      </c>
      <c r="J1175" s="86">
        <v>894.6</v>
      </c>
      <c r="K1175" s="109">
        <v>5</v>
      </c>
      <c r="L1175" s="75"/>
      <c r="M1175" s="107">
        <f t="shared" si="61"/>
        <v>0</v>
      </c>
      <c r="N1175" s="108"/>
      <c r="O1175" s="129">
        <v>2802001113479</v>
      </c>
      <c r="P1175" s="155"/>
      <c r="Q1175" s="155" t="s">
        <v>694</v>
      </c>
      <c r="R1175" s="18" t="s">
        <v>488</v>
      </c>
      <c r="S1175" s="18"/>
      <c r="T1175" s="2"/>
      <c r="U1175" s="19"/>
      <c r="V1175" s="12"/>
      <c r="Z1175" s="185"/>
    </row>
    <row r="1176" spans="1:26" ht="60.95" customHeight="1">
      <c r="A1176" s="126">
        <v>1160</v>
      </c>
      <c r="B1176" s="137" t="str">
        <f t="shared" si="62"/>
        <v>фото</v>
      </c>
      <c r="C1176" s="1"/>
      <c r="D1176" s="82">
        <v>14490</v>
      </c>
      <c r="E1176" s="83" t="s">
        <v>631</v>
      </c>
      <c r="F1176" s="84" t="s">
        <v>894</v>
      </c>
      <c r="G1176" s="85" t="s">
        <v>916</v>
      </c>
      <c r="H1176" s="146" t="s">
        <v>416</v>
      </c>
      <c r="I1176" s="146" t="s">
        <v>1249</v>
      </c>
      <c r="J1176" s="86">
        <v>439.4</v>
      </c>
      <c r="K1176" s="109">
        <v>5</v>
      </c>
      <c r="L1176" s="75"/>
      <c r="M1176" s="107">
        <f t="shared" si="61"/>
        <v>0</v>
      </c>
      <c r="N1176" s="108"/>
      <c r="O1176" s="129">
        <v>2802001144909</v>
      </c>
      <c r="P1176" s="155"/>
      <c r="Q1176" s="155" t="s">
        <v>694</v>
      </c>
      <c r="R1176" s="18" t="s">
        <v>631</v>
      </c>
      <c r="S1176" s="18"/>
      <c r="T1176" s="2"/>
      <c r="U1176" s="19"/>
      <c r="V1176" s="12"/>
      <c r="Z1176" s="185"/>
    </row>
    <row r="1177" spans="1:26" ht="78.2" customHeight="1">
      <c r="A1177" s="126">
        <v>1161</v>
      </c>
      <c r="B1177" s="137" t="str">
        <f t="shared" ref="B1177:B1185" si="63">HYPERLINK("https://www.gardenbulbs.ru/images/Conifers/thumbnails/"&amp;R1177&amp;".jpg","фото")</f>
        <v>фото</v>
      </c>
      <c r="C1177" s="1"/>
      <c r="D1177" s="82">
        <v>14263</v>
      </c>
      <c r="E1177" s="83" t="s">
        <v>3294</v>
      </c>
      <c r="F1177" s="84" t="s">
        <v>894</v>
      </c>
      <c r="G1177" s="85" t="s">
        <v>3295</v>
      </c>
      <c r="H1177" s="146" t="s">
        <v>422</v>
      </c>
      <c r="I1177" s="146" t="s">
        <v>1249</v>
      </c>
      <c r="J1177" s="86">
        <v>352.2</v>
      </c>
      <c r="K1177" s="109">
        <v>5</v>
      </c>
      <c r="L1177" s="75"/>
      <c r="M1177" s="107">
        <f t="shared" si="61"/>
        <v>0</v>
      </c>
      <c r="N1177" s="108"/>
      <c r="O1177" s="129">
        <v>2802001142639</v>
      </c>
      <c r="P1177" s="155"/>
      <c r="Q1177" s="155" t="s">
        <v>694</v>
      </c>
      <c r="R1177" s="18" t="s">
        <v>3294</v>
      </c>
      <c r="S1177" s="18"/>
      <c r="T1177" s="2"/>
      <c r="U1177" s="19"/>
      <c r="V1177" s="12"/>
      <c r="Z1177" s="185"/>
    </row>
    <row r="1178" spans="1:26" ht="60.95" customHeight="1">
      <c r="A1178" s="126">
        <v>1162</v>
      </c>
      <c r="B1178" s="137" t="str">
        <f t="shared" si="63"/>
        <v>фото</v>
      </c>
      <c r="C1178" s="1"/>
      <c r="D1178" s="82">
        <v>14262</v>
      </c>
      <c r="E1178" s="83" t="s">
        <v>3296</v>
      </c>
      <c r="F1178" s="84" t="s">
        <v>894</v>
      </c>
      <c r="G1178" s="85" t="s">
        <v>3297</v>
      </c>
      <c r="H1178" s="146" t="s">
        <v>418</v>
      </c>
      <c r="I1178" s="146" t="s">
        <v>1249</v>
      </c>
      <c r="J1178" s="86">
        <v>336.8</v>
      </c>
      <c r="K1178" s="109">
        <v>5</v>
      </c>
      <c r="L1178" s="75"/>
      <c r="M1178" s="107">
        <f t="shared" si="61"/>
        <v>0</v>
      </c>
      <c r="N1178" s="108"/>
      <c r="O1178" s="129">
        <v>2802001142622</v>
      </c>
      <c r="P1178" s="155"/>
      <c r="Q1178" s="155" t="s">
        <v>694</v>
      </c>
      <c r="R1178" s="18" t="s">
        <v>3296</v>
      </c>
      <c r="S1178" s="18"/>
      <c r="T1178" s="2"/>
      <c r="U1178" s="19"/>
      <c r="V1178" s="12"/>
      <c r="Z1178" s="185"/>
    </row>
    <row r="1179" spans="1:26" ht="80.099999999999994" customHeight="1">
      <c r="A1179" s="126">
        <v>1163</v>
      </c>
      <c r="B1179" s="137" t="str">
        <f t="shared" si="63"/>
        <v>фото</v>
      </c>
      <c r="C1179" s="1"/>
      <c r="D1179" s="82">
        <v>6551</v>
      </c>
      <c r="E1179" s="83" t="s">
        <v>489</v>
      </c>
      <c r="F1179" s="84" t="s">
        <v>894</v>
      </c>
      <c r="G1179" s="85" t="s">
        <v>917</v>
      </c>
      <c r="H1179" s="146" t="s">
        <v>416</v>
      </c>
      <c r="I1179" s="146" t="s">
        <v>1249</v>
      </c>
      <c r="J1179" s="86">
        <v>324</v>
      </c>
      <c r="K1179" s="109">
        <v>5</v>
      </c>
      <c r="L1179" s="75"/>
      <c r="M1179" s="107">
        <f t="shared" si="61"/>
        <v>0</v>
      </c>
      <c r="N1179" s="108"/>
      <c r="O1179" s="129">
        <v>2802001065518</v>
      </c>
      <c r="P1179" s="155"/>
      <c r="Q1179" s="155" t="s">
        <v>694</v>
      </c>
      <c r="R1179" s="18" t="s">
        <v>489</v>
      </c>
      <c r="S1179" s="18"/>
      <c r="T1179" s="2"/>
      <c r="U1179" s="19"/>
      <c r="V1179" s="12"/>
      <c r="Z1179" s="185"/>
    </row>
    <row r="1180" spans="1:26" ht="80.099999999999994" customHeight="1">
      <c r="A1180" s="126">
        <v>1164</v>
      </c>
      <c r="B1180" s="137" t="str">
        <f t="shared" si="63"/>
        <v>фото</v>
      </c>
      <c r="C1180" s="1"/>
      <c r="D1180" s="82">
        <v>15884</v>
      </c>
      <c r="E1180" s="83" t="s">
        <v>2588</v>
      </c>
      <c r="F1180" s="84" t="s">
        <v>894</v>
      </c>
      <c r="G1180" s="85" t="s">
        <v>3298</v>
      </c>
      <c r="H1180" s="146" t="s">
        <v>416</v>
      </c>
      <c r="I1180" s="146" t="s">
        <v>1249</v>
      </c>
      <c r="J1180" s="86">
        <v>324</v>
      </c>
      <c r="K1180" s="109">
        <v>5</v>
      </c>
      <c r="L1180" s="75"/>
      <c r="M1180" s="107">
        <f t="shared" si="61"/>
        <v>0</v>
      </c>
      <c r="N1180" s="108" t="s">
        <v>944</v>
      </c>
      <c r="O1180" s="129">
        <v>2802001175460</v>
      </c>
      <c r="P1180" s="155"/>
      <c r="Q1180" s="155" t="s">
        <v>2453</v>
      </c>
      <c r="R1180" s="18" t="s">
        <v>2588</v>
      </c>
      <c r="S1180" s="18"/>
      <c r="T1180" s="2"/>
      <c r="U1180" s="19"/>
      <c r="V1180" s="12"/>
      <c r="Z1180" s="185"/>
    </row>
    <row r="1181" spans="1:26" ht="77.650000000000006" customHeight="1">
      <c r="A1181" s="126">
        <v>1165</v>
      </c>
      <c r="B1181" s="137" t="str">
        <f t="shared" si="63"/>
        <v>фото</v>
      </c>
      <c r="C1181" s="1"/>
      <c r="D1181" s="82">
        <v>6555</v>
      </c>
      <c r="E1181" s="83" t="s">
        <v>490</v>
      </c>
      <c r="F1181" s="84" t="s">
        <v>918</v>
      </c>
      <c r="G1181" s="85" t="s">
        <v>896</v>
      </c>
      <c r="H1181" s="146" t="s">
        <v>416</v>
      </c>
      <c r="I1181" s="146" t="s">
        <v>1249</v>
      </c>
      <c r="J1181" s="86">
        <v>336.8</v>
      </c>
      <c r="K1181" s="109">
        <v>5</v>
      </c>
      <c r="L1181" s="75"/>
      <c r="M1181" s="107">
        <f t="shared" si="61"/>
        <v>0</v>
      </c>
      <c r="N1181" s="108"/>
      <c r="O1181" s="129">
        <v>2802001065556</v>
      </c>
      <c r="P1181" s="155"/>
      <c r="Q1181" s="155" t="s">
        <v>694</v>
      </c>
      <c r="R1181" s="18" t="s">
        <v>490</v>
      </c>
      <c r="S1181" s="18"/>
      <c r="T1181" s="2"/>
      <c r="U1181" s="19"/>
      <c r="V1181" s="12"/>
      <c r="Z1181" s="185"/>
    </row>
    <row r="1182" spans="1:26" ht="77.650000000000006" customHeight="1">
      <c r="A1182" s="126">
        <v>1166</v>
      </c>
      <c r="B1182" s="137" t="str">
        <f t="shared" si="63"/>
        <v>фото</v>
      </c>
      <c r="C1182" s="1"/>
      <c r="D1182" s="82">
        <v>13116</v>
      </c>
      <c r="E1182" s="83" t="s">
        <v>490</v>
      </c>
      <c r="F1182" s="84" t="s">
        <v>918</v>
      </c>
      <c r="G1182" s="85" t="s">
        <v>896</v>
      </c>
      <c r="H1182" s="146" t="s">
        <v>529</v>
      </c>
      <c r="I1182" s="146" t="s">
        <v>1249</v>
      </c>
      <c r="J1182" s="86">
        <v>958.6</v>
      </c>
      <c r="K1182" s="109">
        <v>5</v>
      </c>
      <c r="L1182" s="75"/>
      <c r="M1182" s="107">
        <f t="shared" si="61"/>
        <v>0</v>
      </c>
      <c r="N1182" s="108"/>
      <c r="O1182" s="129">
        <v>2802001131169</v>
      </c>
      <c r="P1182" s="155"/>
      <c r="Q1182" s="155" t="s">
        <v>694</v>
      </c>
      <c r="R1182" s="18" t="s">
        <v>490</v>
      </c>
      <c r="S1182" s="18"/>
      <c r="T1182" s="2"/>
      <c r="U1182" s="19"/>
      <c r="V1182" s="12"/>
      <c r="Z1182" s="185"/>
    </row>
    <row r="1183" spans="1:26" ht="89.45" customHeight="1">
      <c r="A1183" s="126">
        <v>1167</v>
      </c>
      <c r="B1183" s="137" t="str">
        <f t="shared" si="63"/>
        <v>фото</v>
      </c>
      <c r="C1183" s="1"/>
      <c r="D1183" s="82">
        <v>10151</v>
      </c>
      <c r="E1183" s="83" t="s">
        <v>3299</v>
      </c>
      <c r="F1183" s="84" t="s">
        <v>918</v>
      </c>
      <c r="G1183" s="85" t="s">
        <v>3300</v>
      </c>
      <c r="H1183" s="146" t="s">
        <v>422</v>
      </c>
      <c r="I1183" s="146" t="s">
        <v>1249</v>
      </c>
      <c r="J1183" s="86">
        <v>341.9</v>
      </c>
      <c r="K1183" s="109">
        <v>5</v>
      </c>
      <c r="L1183" s="75"/>
      <c r="M1183" s="107">
        <f t="shared" si="61"/>
        <v>0</v>
      </c>
      <c r="N1183" s="108" t="s">
        <v>944</v>
      </c>
      <c r="O1183" s="129">
        <v>2802001101513</v>
      </c>
      <c r="P1183" s="155"/>
      <c r="Q1183" s="155" t="s">
        <v>2453</v>
      </c>
      <c r="R1183" s="18" t="s">
        <v>3299</v>
      </c>
      <c r="S1183" s="18"/>
      <c r="T1183" s="2"/>
      <c r="U1183" s="19"/>
      <c r="V1183" s="12"/>
      <c r="Z1183" s="185"/>
    </row>
    <row r="1184" spans="1:26" ht="110.1" customHeight="1">
      <c r="A1184" s="126">
        <v>1168</v>
      </c>
      <c r="B1184" s="137" t="str">
        <f t="shared" si="63"/>
        <v>фото</v>
      </c>
      <c r="C1184" s="1"/>
      <c r="D1184" s="82">
        <v>14516</v>
      </c>
      <c r="E1184" s="83" t="s">
        <v>779</v>
      </c>
      <c r="F1184" s="84" t="s">
        <v>918</v>
      </c>
      <c r="G1184" s="85" t="s">
        <v>919</v>
      </c>
      <c r="H1184" s="146" t="s">
        <v>418</v>
      </c>
      <c r="I1184" s="146" t="s">
        <v>1249</v>
      </c>
      <c r="J1184" s="86">
        <v>326.5</v>
      </c>
      <c r="K1184" s="109">
        <v>5</v>
      </c>
      <c r="L1184" s="75"/>
      <c r="M1184" s="107">
        <f t="shared" si="61"/>
        <v>0</v>
      </c>
      <c r="N1184" s="108"/>
      <c r="O1184" s="129">
        <v>2802001145166</v>
      </c>
      <c r="P1184" s="155"/>
      <c r="Q1184" s="155" t="s">
        <v>694</v>
      </c>
      <c r="R1184" s="18" t="s">
        <v>779</v>
      </c>
      <c r="S1184" s="18"/>
      <c r="T1184" s="2"/>
      <c r="U1184" s="19"/>
      <c r="V1184" s="12"/>
      <c r="Z1184" s="185"/>
    </row>
    <row r="1185" spans="1:26" ht="42.2" customHeight="1">
      <c r="A1185" s="126">
        <v>1169</v>
      </c>
      <c r="B1185" s="137" t="str">
        <f t="shared" si="63"/>
        <v>фото</v>
      </c>
      <c r="C1185" s="1"/>
      <c r="D1185" s="82">
        <v>6215</v>
      </c>
      <c r="E1185" s="83" t="s">
        <v>1142</v>
      </c>
      <c r="F1185" s="84" t="s">
        <v>920</v>
      </c>
      <c r="G1185" s="85" t="s">
        <v>1143</v>
      </c>
      <c r="H1185" s="146" t="s">
        <v>416</v>
      </c>
      <c r="I1185" s="146" t="s">
        <v>1249</v>
      </c>
      <c r="J1185" s="86">
        <v>308.5</v>
      </c>
      <c r="K1185" s="109">
        <v>5</v>
      </c>
      <c r="L1185" s="75"/>
      <c r="M1185" s="107">
        <f t="shared" si="61"/>
        <v>0</v>
      </c>
      <c r="N1185" s="108"/>
      <c r="O1185" s="129">
        <v>2802001062159</v>
      </c>
      <c r="P1185" s="155"/>
      <c r="Q1185" s="155" t="s">
        <v>694</v>
      </c>
      <c r="R1185" s="18" t="s">
        <v>1142</v>
      </c>
      <c r="S1185" s="18"/>
      <c r="T1185" s="2"/>
      <c r="U1185" s="19"/>
      <c r="V1185" s="12"/>
      <c r="Z1185" s="185"/>
    </row>
    <row r="1186" spans="1:26" ht="89.45" customHeight="1">
      <c r="A1186" s="126">
        <v>1170</v>
      </c>
      <c r="B1186" s="137" t="str">
        <f t="shared" ref="B1186:B1214" si="64">HYPERLINK("https://www.gardenbulbs.ru/images/Conifers/thumbnails/"&amp;R1186&amp;".jpg","фото")</f>
        <v>фото</v>
      </c>
      <c r="C1186" s="1"/>
      <c r="D1186" s="82">
        <v>6565</v>
      </c>
      <c r="E1186" s="83" t="s">
        <v>2074</v>
      </c>
      <c r="F1186" s="84" t="s">
        <v>920</v>
      </c>
      <c r="G1186" s="85" t="s">
        <v>2075</v>
      </c>
      <c r="H1186" s="146" t="s">
        <v>416</v>
      </c>
      <c r="I1186" s="146" t="s">
        <v>1249</v>
      </c>
      <c r="J1186" s="86">
        <v>461.7</v>
      </c>
      <c r="K1186" s="109">
        <v>5</v>
      </c>
      <c r="L1186" s="75"/>
      <c r="M1186" s="107">
        <f t="shared" si="61"/>
        <v>0</v>
      </c>
      <c r="N1186" s="108"/>
      <c r="O1186" s="129">
        <v>2802001065655</v>
      </c>
      <c r="P1186" s="155"/>
      <c r="Q1186" s="155" t="s">
        <v>694</v>
      </c>
      <c r="R1186" s="18" t="s">
        <v>2074</v>
      </c>
      <c r="S1186" s="18"/>
      <c r="T1186" s="2"/>
      <c r="U1186" s="19"/>
      <c r="V1186" s="12"/>
      <c r="Z1186" s="185"/>
    </row>
    <row r="1187" spans="1:26" ht="46.7" customHeight="1">
      <c r="A1187" s="126">
        <v>1171</v>
      </c>
      <c r="B1187" s="137" t="str">
        <f t="shared" si="64"/>
        <v>фото</v>
      </c>
      <c r="C1187" s="1"/>
      <c r="D1187" s="82">
        <v>14520</v>
      </c>
      <c r="E1187" s="83" t="s">
        <v>780</v>
      </c>
      <c r="F1187" s="84" t="s">
        <v>920</v>
      </c>
      <c r="G1187" s="85" t="s">
        <v>921</v>
      </c>
      <c r="H1187" s="146" t="s">
        <v>415</v>
      </c>
      <c r="I1187" s="146" t="s">
        <v>1249</v>
      </c>
      <c r="J1187" s="86">
        <v>362.5</v>
      </c>
      <c r="K1187" s="109">
        <v>5</v>
      </c>
      <c r="L1187" s="75"/>
      <c r="M1187" s="107">
        <f t="shared" si="61"/>
        <v>0</v>
      </c>
      <c r="N1187" s="108"/>
      <c r="O1187" s="129">
        <v>2802001145203</v>
      </c>
      <c r="P1187" s="155"/>
      <c r="Q1187" s="155" t="s">
        <v>694</v>
      </c>
      <c r="R1187" s="18" t="s">
        <v>780</v>
      </c>
      <c r="S1187" s="18"/>
      <c r="T1187" s="2"/>
      <c r="U1187" s="19"/>
      <c r="V1187" s="12"/>
      <c r="Z1187" s="185"/>
    </row>
    <row r="1188" spans="1:26" ht="46.7" customHeight="1">
      <c r="A1188" s="126">
        <v>1172</v>
      </c>
      <c r="B1188" s="137" t="str">
        <f t="shared" si="64"/>
        <v>фото</v>
      </c>
      <c r="C1188" s="1"/>
      <c r="D1188" s="82">
        <v>6570</v>
      </c>
      <c r="E1188" s="83" t="s">
        <v>1144</v>
      </c>
      <c r="F1188" s="84" t="s">
        <v>920</v>
      </c>
      <c r="G1188" s="85" t="s">
        <v>1145</v>
      </c>
      <c r="H1188" s="146" t="s">
        <v>418</v>
      </c>
      <c r="I1188" s="146" t="s">
        <v>1249</v>
      </c>
      <c r="J1188" s="86">
        <v>308.5</v>
      </c>
      <c r="K1188" s="109">
        <v>5</v>
      </c>
      <c r="L1188" s="75"/>
      <c r="M1188" s="107">
        <f t="shared" si="61"/>
        <v>0</v>
      </c>
      <c r="N1188" s="108"/>
      <c r="O1188" s="129">
        <v>2802001065709</v>
      </c>
      <c r="P1188" s="155"/>
      <c r="Q1188" s="155" t="s">
        <v>694</v>
      </c>
      <c r="R1188" s="18" t="s">
        <v>1144</v>
      </c>
      <c r="S1188" s="18"/>
      <c r="T1188" s="2"/>
      <c r="U1188" s="19"/>
      <c r="V1188" s="12"/>
      <c r="Z1188" s="185"/>
    </row>
    <row r="1189" spans="1:26" ht="63.95" customHeight="1">
      <c r="A1189" s="126">
        <v>1173</v>
      </c>
      <c r="B1189" s="137" t="str">
        <f t="shared" si="64"/>
        <v>фото</v>
      </c>
      <c r="C1189" s="1"/>
      <c r="D1189" s="82">
        <v>6581</v>
      </c>
      <c r="E1189" s="83" t="s">
        <v>1058</v>
      </c>
      <c r="F1189" s="84" t="s">
        <v>922</v>
      </c>
      <c r="G1189" s="85" t="s">
        <v>946</v>
      </c>
      <c r="H1189" s="146" t="s">
        <v>424</v>
      </c>
      <c r="I1189" s="146" t="s">
        <v>1249</v>
      </c>
      <c r="J1189" s="86">
        <v>336.8</v>
      </c>
      <c r="K1189" s="109">
        <v>5</v>
      </c>
      <c r="L1189" s="75"/>
      <c r="M1189" s="107">
        <f t="shared" si="61"/>
        <v>0</v>
      </c>
      <c r="N1189" s="108"/>
      <c r="O1189" s="129">
        <v>2802001065815</v>
      </c>
      <c r="P1189" s="155"/>
      <c r="Q1189" s="155" t="s">
        <v>694</v>
      </c>
      <c r="R1189" s="18" t="s">
        <v>1058</v>
      </c>
      <c r="S1189" s="18"/>
      <c r="T1189" s="2"/>
      <c r="U1189" s="19"/>
      <c r="V1189" s="12"/>
      <c r="Z1189" s="185"/>
    </row>
    <row r="1190" spans="1:26" ht="41.85" customHeight="1">
      <c r="A1190" s="126">
        <v>1174</v>
      </c>
      <c r="B1190" s="137" t="str">
        <f t="shared" si="64"/>
        <v>фото</v>
      </c>
      <c r="C1190" s="1"/>
      <c r="D1190" s="82">
        <v>6218</v>
      </c>
      <c r="E1190" s="83" t="s">
        <v>1765</v>
      </c>
      <c r="F1190" s="84" t="s">
        <v>922</v>
      </c>
      <c r="G1190" s="85" t="s">
        <v>1766</v>
      </c>
      <c r="H1190" s="146" t="s">
        <v>422</v>
      </c>
      <c r="I1190" s="146" t="s">
        <v>1249</v>
      </c>
      <c r="J1190" s="86">
        <v>383</v>
      </c>
      <c r="K1190" s="109">
        <v>5</v>
      </c>
      <c r="L1190" s="75"/>
      <c r="M1190" s="107">
        <f t="shared" si="61"/>
        <v>0</v>
      </c>
      <c r="N1190" s="108"/>
      <c r="O1190" s="129">
        <v>2802001062180</v>
      </c>
      <c r="P1190" s="155"/>
      <c r="Q1190" s="155" t="s">
        <v>2453</v>
      </c>
      <c r="R1190" s="18" t="s">
        <v>1765</v>
      </c>
      <c r="S1190" s="18"/>
      <c r="T1190" s="2"/>
      <c r="U1190" s="19"/>
      <c r="V1190" s="12"/>
      <c r="Z1190" s="185"/>
    </row>
    <row r="1191" spans="1:26" ht="60.95" customHeight="1">
      <c r="A1191" s="126">
        <v>1175</v>
      </c>
      <c r="B1191" s="137" t="str">
        <f t="shared" si="64"/>
        <v>фото</v>
      </c>
      <c r="C1191" s="1"/>
      <c r="D1191" s="82">
        <v>6584</v>
      </c>
      <c r="E1191" s="83" t="s">
        <v>2076</v>
      </c>
      <c r="F1191" s="84" t="s">
        <v>922</v>
      </c>
      <c r="G1191" s="85" t="s">
        <v>2077</v>
      </c>
      <c r="H1191" s="146" t="s">
        <v>416</v>
      </c>
      <c r="I1191" s="146" t="s">
        <v>1249</v>
      </c>
      <c r="J1191" s="86">
        <v>370.2</v>
      </c>
      <c r="K1191" s="109">
        <v>5</v>
      </c>
      <c r="L1191" s="75"/>
      <c r="M1191" s="107">
        <f t="shared" si="61"/>
        <v>0</v>
      </c>
      <c r="N1191" s="108"/>
      <c r="O1191" s="129">
        <v>2802001065846</v>
      </c>
      <c r="P1191" s="155"/>
      <c r="Q1191" s="155" t="s">
        <v>694</v>
      </c>
      <c r="R1191" s="18" t="s">
        <v>2076</v>
      </c>
      <c r="S1191" s="18"/>
      <c r="T1191" s="2"/>
      <c r="U1191" s="19"/>
      <c r="V1191" s="12"/>
      <c r="Z1191" s="185"/>
    </row>
    <row r="1192" spans="1:26" ht="60.95" customHeight="1">
      <c r="A1192" s="126">
        <v>1176</v>
      </c>
      <c r="B1192" s="137" t="str">
        <f t="shared" si="64"/>
        <v>фото</v>
      </c>
      <c r="C1192" s="1"/>
      <c r="D1192" s="82">
        <v>14266</v>
      </c>
      <c r="E1192" s="83" t="s">
        <v>2076</v>
      </c>
      <c r="F1192" s="84" t="s">
        <v>922</v>
      </c>
      <c r="G1192" s="85" t="s">
        <v>2077</v>
      </c>
      <c r="H1192" s="146" t="s">
        <v>529</v>
      </c>
      <c r="I1192" s="146" t="s">
        <v>1249</v>
      </c>
      <c r="J1192" s="86">
        <v>894.6</v>
      </c>
      <c r="K1192" s="109">
        <v>5</v>
      </c>
      <c r="L1192" s="75"/>
      <c r="M1192" s="107">
        <f t="shared" si="61"/>
        <v>0</v>
      </c>
      <c r="N1192" s="108"/>
      <c r="O1192" s="129">
        <v>2802001142660</v>
      </c>
      <c r="P1192" s="155"/>
      <c r="Q1192" s="155" t="s">
        <v>694</v>
      </c>
      <c r="R1192" s="18" t="s">
        <v>2076</v>
      </c>
      <c r="S1192" s="18"/>
      <c r="T1192" s="2"/>
      <c r="U1192" s="19"/>
      <c r="V1192" s="12"/>
      <c r="Z1192" s="185"/>
    </row>
    <row r="1193" spans="1:26" ht="58.15" customHeight="1">
      <c r="A1193" s="126">
        <v>1177</v>
      </c>
      <c r="B1193" s="137" t="str">
        <f t="shared" si="64"/>
        <v>фото</v>
      </c>
      <c r="C1193" s="1"/>
      <c r="D1193" s="82">
        <v>13676</v>
      </c>
      <c r="E1193" s="83" t="s">
        <v>3301</v>
      </c>
      <c r="F1193" s="84" t="s">
        <v>922</v>
      </c>
      <c r="G1193" s="85" t="s">
        <v>3302</v>
      </c>
      <c r="H1193" s="146" t="s">
        <v>416</v>
      </c>
      <c r="I1193" s="146" t="s">
        <v>1249</v>
      </c>
      <c r="J1193" s="86">
        <v>537.20000000000005</v>
      </c>
      <c r="K1193" s="109">
        <v>5</v>
      </c>
      <c r="L1193" s="75"/>
      <c r="M1193" s="107">
        <f t="shared" si="61"/>
        <v>0</v>
      </c>
      <c r="N1193" s="108" t="s">
        <v>944</v>
      </c>
      <c r="O1193" s="129">
        <v>2802001136768</v>
      </c>
      <c r="P1193" s="155"/>
      <c r="Q1193" s="155" t="s">
        <v>694</v>
      </c>
      <c r="R1193" s="18" t="s">
        <v>3301</v>
      </c>
      <c r="S1193" s="18"/>
      <c r="T1193" s="2"/>
      <c r="U1193" s="19"/>
      <c r="V1193" s="12"/>
      <c r="Z1193" s="185"/>
    </row>
    <row r="1194" spans="1:26" ht="89.45" customHeight="1">
      <c r="A1194" s="126">
        <v>1178</v>
      </c>
      <c r="B1194" s="137" t="str">
        <f t="shared" si="64"/>
        <v>фото</v>
      </c>
      <c r="C1194" s="1"/>
      <c r="D1194" s="82">
        <v>10155</v>
      </c>
      <c r="E1194" s="83" t="s">
        <v>1057</v>
      </c>
      <c r="F1194" s="84" t="s">
        <v>922</v>
      </c>
      <c r="G1194" s="85" t="s">
        <v>744</v>
      </c>
      <c r="H1194" s="146" t="s">
        <v>416</v>
      </c>
      <c r="I1194" s="146" t="s">
        <v>1249</v>
      </c>
      <c r="J1194" s="86">
        <v>375.2</v>
      </c>
      <c r="K1194" s="109">
        <v>5</v>
      </c>
      <c r="L1194" s="75"/>
      <c r="M1194" s="107">
        <f t="shared" si="61"/>
        <v>0</v>
      </c>
      <c r="N1194" s="108"/>
      <c r="O1194" s="129">
        <v>2802001101551</v>
      </c>
      <c r="P1194" s="155"/>
      <c r="Q1194" s="155" t="s">
        <v>694</v>
      </c>
      <c r="R1194" s="18" t="s">
        <v>1057</v>
      </c>
      <c r="S1194" s="18"/>
      <c r="T1194" s="2"/>
      <c r="U1194" s="19"/>
      <c r="V1194" s="12"/>
      <c r="Z1194" s="185"/>
    </row>
    <row r="1195" spans="1:26" ht="15">
      <c r="A1195" s="126">
        <v>1179</v>
      </c>
      <c r="B1195" s="74"/>
      <c r="C1195" s="9"/>
      <c r="D1195" s="9"/>
      <c r="E1195" s="13"/>
      <c r="F1195" s="121"/>
      <c r="G1195" s="121"/>
      <c r="H1195" s="151"/>
      <c r="I1195" s="151"/>
      <c r="J1195" s="72"/>
      <c r="K1195" s="72"/>
      <c r="L1195" s="9"/>
      <c r="M1195" s="72"/>
      <c r="N1195" s="72"/>
      <c r="O1195" s="132"/>
      <c r="P1195" s="72"/>
      <c r="Q1195" s="72"/>
      <c r="R1195" s="72"/>
      <c r="S1195" s="122"/>
      <c r="T1195" s="9"/>
      <c r="U1195" s="9"/>
      <c r="V1195" s="123"/>
      <c r="W1195" s="9"/>
      <c r="Z1195" s="185"/>
    </row>
    <row r="1196" spans="1:26" ht="15.75">
      <c r="A1196" s="126">
        <v>1180</v>
      </c>
      <c r="B1196" s="141"/>
      <c r="C1196" s="142"/>
      <c r="D1196" s="143"/>
      <c r="E1196" s="142" t="s">
        <v>3468</v>
      </c>
      <c r="F1196" s="144"/>
      <c r="G1196" s="144"/>
      <c r="H1196" s="153"/>
      <c r="I1196" s="153"/>
      <c r="J1196" s="142"/>
      <c r="K1196" s="142"/>
      <c r="L1196" s="142"/>
      <c r="M1196" s="142"/>
      <c r="N1196" s="142"/>
      <c r="O1196" s="145"/>
      <c r="P1196" s="142"/>
      <c r="Q1196" s="142"/>
      <c r="R1196" s="142"/>
      <c r="S1196" s="142"/>
      <c r="T1196" s="142"/>
      <c r="U1196" s="142"/>
      <c r="V1196" s="142"/>
      <c r="Z1196" s="185"/>
    </row>
    <row r="1197" spans="1:26" ht="15.75">
      <c r="A1197" s="126">
        <v>1181</v>
      </c>
      <c r="B1197" s="140"/>
      <c r="C1197" s="134"/>
      <c r="D1197" s="133"/>
      <c r="E1197" s="134" t="s">
        <v>1767</v>
      </c>
      <c r="F1197" s="135"/>
      <c r="G1197" s="135"/>
      <c r="H1197" s="154"/>
      <c r="I1197" s="154"/>
      <c r="J1197" s="134"/>
      <c r="K1197" s="134"/>
      <c r="L1197" s="134"/>
      <c r="M1197" s="134"/>
      <c r="N1197" s="134"/>
      <c r="O1197" s="136"/>
      <c r="P1197" s="134"/>
      <c r="Q1197" s="134"/>
      <c r="R1197" s="134"/>
      <c r="S1197" s="134"/>
      <c r="T1197" s="134"/>
      <c r="U1197" s="134"/>
      <c r="V1197" s="134"/>
      <c r="Z1197" s="185"/>
    </row>
    <row r="1198" spans="1:26" ht="46.7" customHeight="1">
      <c r="A1198" s="126">
        <v>1182</v>
      </c>
      <c r="B1198" s="137" t="str">
        <f t="shared" ref="B1198:B1199" si="65">HYPERLINK("https://www.gardenbulbs.ru/images/Conifers/thumbnails/"&amp;R1198&amp;".jpg","фото")</f>
        <v>фото</v>
      </c>
      <c r="C1198" s="1"/>
      <c r="D1198" s="82">
        <v>9297</v>
      </c>
      <c r="E1198" s="83" t="s">
        <v>1768</v>
      </c>
      <c r="F1198" s="84" t="s">
        <v>1101</v>
      </c>
      <c r="G1198" s="85" t="s">
        <v>1769</v>
      </c>
      <c r="H1198" s="146" t="s">
        <v>1774</v>
      </c>
      <c r="I1198" s="146" t="s">
        <v>1771</v>
      </c>
      <c r="J1198" s="86">
        <v>4770.5</v>
      </c>
      <c r="K1198" s="109">
        <v>1</v>
      </c>
      <c r="L1198" s="75"/>
      <c r="M1198" s="107">
        <f t="shared" ref="M1198:M1204" si="66">IFERROR(L1198*J1198,0)</f>
        <v>0</v>
      </c>
      <c r="N1198" s="108"/>
      <c r="O1198" s="129">
        <v>2802001092972</v>
      </c>
      <c r="P1198" s="155"/>
      <c r="Q1198" s="155" t="s">
        <v>694</v>
      </c>
      <c r="R1198" s="18" t="s">
        <v>1779</v>
      </c>
      <c r="S1198" s="18"/>
      <c r="T1198" s="2"/>
      <c r="U1198" s="19"/>
      <c r="V1198" s="12"/>
      <c r="Z1198" s="185"/>
    </row>
    <row r="1199" spans="1:26" ht="80.099999999999994" customHeight="1">
      <c r="A1199" s="126">
        <v>1183</v>
      </c>
      <c r="B1199" s="137" t="str">
        <f t="shared" si="65"/>
        <v>фото</v>
      </c>
      <c r="C1199" s="1"/>
      <c r="D1199" s="82">
        <v>5612</v>
      </c>
      <c r="E1199" s="83" t="s">
        <v>1772</v>
      </c>
      <c r="F1199" s="84" t="s">
        <v>1101</v>
      </c>
      <c r="G1199" s="85" t="s">
        <v>1773</v>
      </c>
      <c r="H1199" s="146" t="s">
        <v>1774</v>
      </c>
      <c r="I1199" s="146" t="s">
        <v>1771</v>
      </c>
      <c r="J1199" s="86">
        <v>5069.2</v>
      </c>
      <c r="K1199" s="109">
        <v>1</v>
      </c>
      <c r="L1199" s="75"/>
      <c r="M1199" s="107">
        <f t="shared" si="66"/>
        <v>0</v>
      </c>
      <c r="N1199" s="108"/>
      <c r="O1199" s="129">
        <v>2802001056127</v>
      </c>
      <c r="P1199" s="155"/>
      <c r="Q1199" s="155" t="s">
        <v>2453</v>
      </c>
      <c r="R1199" s="18" t="s">
        <v>1772</v>
      </c>
      <c r="S1199" s="18"/>
      <c r="T1199" s="2"/>
      <c r="U1199" s="19"/>
      <c r="V1199" s="12"/>
      <c r="Z1199" s="185"/>
    </row>
    <row r="1200" spans="1:26" ht="80.099999999999994" customHeight="1">
      <c r="A1200" s="126">
        <v>1184</v>
      </c>
      <c r="B1200" s="137" t="str">
        <f t="shared" ref="B1200:B1210" si="67">HYPERLINK("https://www.gardenbulbs.ru/images/Conifers/thumbnails/"&amp;R1200&amp;".jpg","фото")</f>
        <v>фото</v>
      </c>
      <c r="C1200" s="1"/>
      <c r="D1200" s="82">
        <v>9298</v>
      </c>
      <c r="E1200" s="83" t="s">
        <v>1775</v>
      </c>
      <c r="F1200" s="84" t="s">
        <v>841</v>
      </c>
      <c r="G1200" s="85" t="s">
        <v>1776</v>
      </c>
      <c r="H1200" s="146" t="s">
        <v>1774</v>
      </c>
      <c r="I1200" s="146" t="s">
        <v>1771</v>
      </c>
      <c r="J1200" s="86">
        <v>4770.5</v>
      </c>
      <c r="K1200" s="109">
        <v>1</v>
      </c>
      <c r="L1200" s="75"/>
      <c r="M1200" s="107">
        <f t="shared" si="66"/>
        <v>0</v>
      </c>
      <c r="N1200" s="108"/>
      <c r="O1200" s="129">
        <v>2802001092989</v>
      </c>
      <c r="P1200" s="155"/>
      <c r="Q1200" s="155" t="s">
        <v>694</v>
      </c>
      <c r="R1200" s="18" t="s">
        <v>1775</v>
      </c>
      <c r="S1200" s="18"/>
      <c r="T1200" s="2"/>
      <c r="U1200" s="19"/>
      <c r="V1200" s="12"/>
      <c r="Z1200" s="185"/>
    </row>
    <row r="1201" spans="1:26" ht="60.95" customHeight="1">
      <c r="A1201" s="126">
        <v>1185</v>
      </c>
      <c r="B1201" s="137" t="str">
        <f t="shared" si="67"/>
        <v>фото</v>
      </c>
      <c r="C1201" s="1"/>
      <c r="D1201" s="82">
        <v>14441</v>
      </c>
      <c r="E1201" s="83" t="s">
        <v>2078</v>
      </c>
      <c r="F1201" s="84" t="s">
        <v>841</v>
      </c>
      <c r="G1201" s="85" t="s">
        <v>2079</v>
      </c>
      <c r="H1201" s="146" t="s">
        <v>1774</v>
      </c>
      <c r="I1201" s="146" t="s">
        <v>1771</v>
      </c>
      <c r="J1201" s="86">
        <v>4770.5</v>
      </c>
      <c r="K1201" s="109">
        <v>1</v>
      </c>
      <c r="L1201" s="75"/>
      <c r="M1201" s="107">
        <f t="shared" si="66"/>
        <v>0</v>
      </c>
      <c r="N1201" s="108"/>
      <c r="O1201" s="129">
        <v>2802001144411</v>
      </c>
      <c r="P1201" s="155"/>
      <c r="Q1201" s="155" t="s">
        <v>694</v>
      </c>
      <c r="R1201" s="18" t="s">
        <v>2078</v>
      </c>
      <c r="S1201" s="18"/>
      <c r="T1201" s="2"/>
      <c r="U1201" s="19"/>
      <c r="V1201" s="12"/>
      <c r="Z1201" s="185"/>
    </row>
    <row r="1202" spans="1:26" ht="58.9" customHeight="1">
      <c r="A1202" s="126">
        <v>1186</v>
      </c>
      <c r="B1202" s="137" t="str">
        <f t="shared" si="67"/>
        <v>фото</v>
      </c>
      <c r="C1202" s="1"/>
      <c r="D1202" s="82">
        <v>6135</v>
      </c>
      <c r="E1202" s="83" t="s">
        <v>2080</v>
      </c>
      <c r="F1202" s="84" t="s">
        <v>841</v>
      </c>
      <c r="G1202" s="85" t="s">
        <v>2081</v>
      </c>
      <c r="H1202" s="146" t="s">
        <v>1774</v>
      </c>
      <c r="I1202" s="146" t="s">
        <v>1771</v>
      </c>
      <c r="J1202" s="86">
        <v>4770.5</v>
      </c>
      <c r="K1202" s="109">
        <v>1</v>
      </c>
      <c r="L1202" s="75"/>
      <c r="M1202" s="107">
        <f t="shared" si="66"/>
        <v>0</v>
      </c>
      <c r="N1202" s="108"/>
      <c r="O1202" s="129">
        <v>2802001061350</v>
      </c>
      <c r="P1202" s="155"/>
      <c r="Q1202" s="155" t="s">
        <v>694</v>
      </c>
      <c r="R1202" s="18" t="s">
        <v>2080</v>
      </c>
      <c r="S1202" s="18"/>
      <c r="T1202" s="2"/>
      <c r="U1202" s="19"/>
      <c r="V1202" s="12"/>
      <c r="Z1202" s="185"/>
    </row>
    <row r="1203" spans="1:26" ht="59.1" customHeight="1">
      <c r="A1203" s="126">
        <v>1187</v>
      </c>
      <c r="B1203" s="137" t="str">
        <f t="shared" si="67"/>
        <v>фото</v>
      </c>
      <c r="C1203" s="1"/>
      <c r="D1203" s="82">
        <v>14444</v>
      </c>
      <c r="E1203" s="83" t="s">
        <v>1777</v>
      </c>
      <c r="F1203" s="84" t="s">
        <v>841</v>
      </c>
      <c r="G1203" s="85" t="s">
        <v>1778</v>
      </c>
      <c r="H1203" s="146" t="s">
        <v>1770</v>
      </c>
      <c r="I1203" s="146" t="s">
        <v>1771</v>
      </c>
      <c r="J1203" s="86">
        <v>4770.5</v>
      </c>
      <c r="K1203" s="109">
        <v>1</v>
      </c>
      <c r="L1203" s="75"/>
      <c r="M1203" s="107">
        <f t="shared" si="66"/>
        <v>0</v>
      </c>
      <c r="N1203" s="108"/>
      <c r="O1203" s="129">
        <v>2802001144442</v>
      </c>
      <c r="P1203" s="155"/>
      <c r="Q1203" s="155" t="s">
        <v>694</v>
      </c>
      <c r="R1203" s="18" t="s">
        <v>1777</v>
      </c>
      <c r="S1203" s="18"/>
      <c r="T1203" s="2"/>
      <c r="U1203" s="19"/>
      <c r="V1203" s="12"/>
      <c r="Z1203" s="185"/>
    </row>
    <row r="1204" spans="1:26" ht="59.1" customHeight="1">
      <c r="A1204" s="126">
        <v>1188</v>
      </c>
      <c r="B1204" s="137" t="str">
        <f t="shared" si="67"/>
        <v>фото</v>
      </c>
      <c r="C1204" s="1"/>
      <c r="D1204" s="82">
        <v>14443</v>
      </c>
      <c r="E1204" s="83" t="s">
        <v>1777</v>
      </c>
      <c r="F1204" s="84" t="s">
        <v>841</v>
      </c>
      <c r="G1204" s="85" t="s">
        <v>1778</v>
      </c>
      <c r="H1204" s="146" t="s">
        <v>1774</v>
      </c>
      <c r="I1204" s="146" t="s">
        <v>1771</v>
      </c>
      <c r="J1204" s="86">
        <v>5069.2</v>
      </c>
      <c r="K1204" s="109">
        <v>1</v>
      </c>
      <c r="L1204" s="75"/>
      <c r="M1204" s="107">
        <f t="shared" si="66"/>
        <v>0</v>
      </c>
      <c r="N1204" s="108"/>
      <c r="O1204" s="129">
        <v>2802001144435</v>
      </c>
      <c r="P1204" s="155"/>
      <c r="Q1204" s="155" t="s">
        <v>694</v>
      </c>
      <c r="R1204" s="18" t="s">
        <v>1777</v>
      </c>
      <c r="S1204" s="18"/>
      <c r="T1204" s="2"/>
      <c r="U1204" s="19"/>
      <c r="V1204" s="12"/>
      <c r="Z1204" s="185"/>
    </row>
    <row r="1205" spans="1:26" ht="15">
      <c r="A1205" s="126">
        <v>1189</v>
      </c>
      <c r="B1205" s="74"/>
      <c r="C1205" s="9"/>
      <c r="D1205" s="9"/>
      <c r="E1205" s="13"/>
      <c r="F1205" s="121"/>
      <c r="G1205" s="121"/>
      <c r="H1205" s="151"/>
      <c r="I1205" s="151"/>
      <c r="J1205" s="72"/>
      <c r="K1205" s="72"/>
      <c r="L1205" s="9"/>
      <c r="M1205" s="72"/>
      <c r="N1205" s="72"/>
      <c r="O1205" s="132"/>
      <c r="P1205" s="72"/>
      <c r="Q1205" s="72"/>
      <c r="R1205" s="72"/>
      <c r="S1205" s="122"/>
      <c r="T1205" s="9"/>
      <c r="U1205" s="9"/>
      <c r="V1205" s="123"/>
      <c r="W1205" s="9"/>
      <c r="Z1205" s="185"/>
    </row>
    <row r="1206" spans="1:26" ht="15.75">
      <c r="A1206" s="126">
        <v>1190</v>
      </c>
      <c r="B1206" s="141"/>
      <c r="C1206" s="142"/>
      <c r="D1206" s="143"/>
      <c r="E1206" s="142" t="s">
        <v>3469</v>
      </c>
      <c r="F1206" s="144"/>
      <c r="G1206" s="144"/>
      <c r="H1206" s="153"/>
      <c r="I1206" s="153"/>
      <c r="J1206" s="142"/>
      <c r="K1206" s="142"/>
      <c r="L1206" s="142"/>
      <c r="M1206" s="87"/>
      <c r="N1206" s="87"/>
      <c r="O1206" s="131"/>
      <c r="P1206" s="87"/>
      <c r="Q1206" s="87"/>
      <c r="R1206" s="87"/>
      <c r="S1206" s="87"/>
      <c r="T1206" s="87"/>
      <c r="U1206" s="87"/>
      <c r="V1206" s="87"/>
      <c r="Z1206" s="185"/>
    </row>
    <row r="1207" spans="1:26" ht="80.099999999999994" customHeight="1">
      <c r="A1207" s="126">
        <v>1191</v>
      </c>
      <c r="B1207" s="137" t="str">
        <f t="shared" si="67"/>
        <v>фото</v>
      </c>
      <c r="C1207" s="1"/>
      <c r="D1207" s="82">
        <v>14511</v>
      </c>
      <c r="E1207" s="83" t="s">
        <v>417</v>
      </c>
      <c r="F1207" s="84" t="s">
        <v>788</v>
      </c>
      <c r="G1207" s="85" t="s">
        <v>790</v>
      </c>
      <c r="H1207" s="146" t="s">
        <v>2462</v>
      </c>
      <c r="I1207" s="146" t="s">
        <v>2457</v>
      </c>
      <c r="J1207" s="86">
        <v>1448.4</v>
      </c>
      <c r="K1207" s="109">
        <v>1</v>
      </c>
      <c r="L1207" s="75"/>
      <c r="M1207" s="107">
        <f t="shared" ref="M1207:M1268" si="68">IFERROR(L1207*J1207,0)</f>
        <v>0</v>
      </c>
      <c r="N1207" s="108"/>
      <c r="O1207" s="129">
        <v>2805001145112</v>
      </c>
      <c r="P1207" s="155"/>
      <c r="Q1207" s="155" t="s">
        <v>694</v>
      </c>
      <c r="R1207" s="18" t="s">
        <v>417</v>
      </c>
      <c r="S1207" s="18"/>
      <c r="T1207" s="2"/>
      <c r="U1207" s="19"/>
      <c r="V1207" s="12"/>
      <c r="Z1207" s="185"/>
    </row>
    <row r="1208" spans="1:26" ht="80.099999999999994" customHeight="1">
      <c r="A1208" s="126">
        <v>1192</v>
      </c>
      <c r="B1208" s="137" t="str">
        <f t="shared" si="67"/>
        <v>фото</v>
      </c>
      <c r="C1208" s="137" t="str">
        <f t="shared" ref="C1208" si="69">HYPERLINK("https://www.gardenbulbs.ru/images/Bushes_CL/thumbnails/"&amp;S1208&amp;".jpg","фото")</f>
        <v>фото</v>
      </c>
      <c r="D1208" s="82">
        <v>14267</v>
      </c>
      <c r="E1208" s="83" t="s">
        <v>2454</v>
      </c>
      <c r="F1208" s="84" t="s">
        <v>846</v>
      </c>
      <c r="G1208" s="85" t="s">
        <v>2455</v>
      </c>
      <c r="H1208" s="146" t="s">
        <v>3303</v>
      </c>
      <c r="I1208" s="146" t="s">
        <v>1249</v>
      </c>
      <c r="J1208" s="86">
        <v>2280.6</v>
      </c>
      <c r="K1208" s="109">
        <v>1</v>
      </c>
      <c r="L1208" s="75"/>
      <c r="M1208" s="107">
        <f t="shared" si="68"/>
        <v>0</v>
      </c>
      <c r="N1208" s="108"/>
      <c r="O1208" s="129">
        <v>2805001142678</v>
      </c>
      <c r="P1208" s="155"/>
      <c r="Q1208" s="155"/>
      <c r="R1208" s="18" t="s">
        <v>2454</v>
      </c>
      <c r="S1208" s="18" t="s">
        <v>2598</v>
      </c>
      <c r="T1208" s="2"/>
      <c r="U1208" s="19"/>
      <c r="V1208" s="12"/>
      <c r="Z1208" s="185"/>
    </row>
    <row r="1209" spans="1:26" ht="80.099999999999994" customHeight="1">
      <c r="A1209" s="126">
        <v>1193</v>
      </c>
      <c r="B1209" s="137" t="str">
        <f t="shared" si="67"/>
        <v>фото</v>
      </c>
      <c r="C1209" s="1"/>
      <c r="D1209" s="82">
        <v>14268</v>
      </c>
      <c r="E1209" s="83" t="s">
        <v>2454</v>
      </c>
      <c r="F1209" s="84" t="s">
        <v>846</v>
      </c>
      <c r="G1209" s="85" t="s">
        <v>2455</v>
      </c>
      <c r="H1209" s="146" t="s">
        <v>2458</v>
      </c>
      <c r="I1209" s="146" t="s">
        <v>1249</v>
      </c>
      <c r="J1209" s="86">
        <v>2361.9</v>
      </c>
      <c r="K1209" s="109">
        <v>1</v>
      </c>
      <c r="L1209" s="75"/>
      <c r="M1209" s="107">
        <f t="shared" si="68"/>
        <v>0</v>
      </c>
      <c r="N1209" s="108"/>
      <c r="O1209" s="129">
        <v>2805001142685</v>
      </c>
      <c r="P1209" s="155"/>
      <c r="Q1209" s="155"/>
      <c r="R1209" s="18" t="s">
        <v>2454</v>
      </c>
      <c r="S1209" s="18"/>
      <c r="T1209" s="2"/>
      <c r="U1209" s="19"/>
      <c r="V1209" s="12"/>
      <c r="Z1209" s="185"/>
    </row>
    <row r="1210" spans="1:26" ht="80.099999999999994" customHeight="1">
      <c r="A1210" s="126">
        <v>1194</v>
      </c>
      <c r="B1210" s="137" t="str">
        <f t="shared" si="67"/>
        <v>фото</v>
      </c>
      <c r="C1210" s="1"/>
      <c r="D1210" s="82">
        <v>13784</v>
      </c>
      <c r="E1210" s="83" t="s">
        <v>2459</v>
      </c>
      <c r="F1210" s="84" t="s">
        <v>846</v>
      </c>
      <c r="G1210" s="85" t="s">
        <v>2460</v>
      </c>
      <c r="H1210" s="146" t="s">
        <v>2456</v>
      </c>
      <c r="I1210" s="146" t="s">
        <v>1249</v>
      </c>
      <c r="J1210" s="86">
        <v>2120.5</v>
      </c>
      <c r="K1210" s="109">
        <v>1</v>
      </c>
      <c r="L1210" s="75"/>
      <c r="M1210" s="107">
        <f t="shared" si="68"/>
        <v>0</v>
      </c>
      <c r="N1210" s="108"/>
      <c r="O1210" s="129">
        <v>2802001038949</v>
      </c>
      <c r="P1210" s="155"/>
      <c r="Q1210" s="155"/>
      <c r="R1210" s="18" t="s">
        <v>2459</v>
      </c>
      <c r="S1210" s="18"/>
      <c r="T1210" s="2"/>
      <c r="U1210" s="19"/>
      <c r="V1210" s="12"/>
      <c r="Z1210" s="185"/>
    </row>
    <row r="1211" spans="1:26" ht="66.599999999999994" customHeight="1">
      <c r="A1211" s="126">
        <v>1195</v>
      </c>
      <c r="B1211" s="137" t="str">
        <f t="shared" si="64"/>
        <v>фото</v>
      </c>
      <c r="C1211" s="1"/>
      <c r="D1211" s="82">
        <v>7831</v>
      </c>
      <c r="E1211" s="83" t="s">
        <v>458</v>
      </c>
      <c r="F1211" s="84" t="s">
        <v>853</v>
      </c>
      <c r="G1211" s="85" t="s">
        <v>946</v>
      </c>
      <c r="H1211" s="146" t="s">
        <v>2461</v>
      </c>
      <c r="I1211" s="146" t="s">
        <v>1249</v>
      </c>
      <c r="J1211" s="86">
        <v>1886.9</v>
      </c>
      <c r="K1211" s="109">
        <v>1</v>
      </c>
      <c r="L1211" s="75"/>
      <c r="M1211" s="107">
        <f t="shared" si="68"/>
        <v>0</v>
      </c>
      <c r="N1211" s="108"/>
      <c r="O1211" s="129">
        <v>2802001078310</v>
      </c>
      <c r="P1211" s="155"/>
      <c r="Q1211" s="155" t="s">
        <v>694</v>
      </c>
      <c r="R1211" s="18" t="s">
        <v>458</v>
      </c>
      <c r="S1211" s="18"/>
      <c r="T1211" s="2"/>
      <c r="U1211" s="19"/>
      <c r="V1211" s="12"/>
      <c r="Z1211" s="185"/>
    </row>
    <row r="1212" spans="1:26" ht="89.45" customHeight="1">
      <c r="A1212" s="126">
        <v>1196</v>
      </c>
      <c r="B1212" s="137" t="str">
        <f t="shared" si="64"/>
        <v>фото</v>
      </c>
      <c r="C1212" s="1"/>
      <c r="D1212" s="82">
        <v>14269</v>
      </c>
      <c r="E1212" s="83" t="s">
        <v>474</v>
      </c>
      <c r="F1212" s="84" t="s">
        <v>894</v>
      </c>
      <c r="G1212" s="85" t="s">
        <v>897</v>
      </c>
      <c r="H1212" s="146" t="s">
        <v>2461</v>
      </c>
      <c r="I1212" s="146" t="s">
        <v>2457</v>
      </c>
      <c r="J1212" s="86">
        <v>1391.7</v>
      </c>
      <c r="K1212" s="109">
        <v>1</v>
      </c>
      <c r="L1212" s="75"/>
      <c r="M1212" s="107">
        <f t="shared" si="68"/>
        <v>0</v>
      </c>
      <c r="N1212" s="108"/>
      <c r="O1212" s="129">
        <v>2802001142691</v>
      </c>
      <c r="P1212" s="155"/>
      <c r="Q1212" s="155" t="s">
        <v>694</v>
      </c>
      <c r="R1212" s="18" t="s">
        <v>474</v>
      </c>
      <c r="S1212" s="18"/>
      <c r="T1212" s="2"/>
      <c r="U1212" s="19"/>
      <c r="V1212" s="12"/>
      <c r="Z1212" s="185"/>
    </row>
    <row r="1213" spans="1:26" ht="89.45" customHeight="1">
      <c r="A1213" s="126">
        <v>1197</v>
      </c>
      <c r="B1213" s="137" t="str">
        <f t="shared" si="64"/>
        <v>фото</v>
      </c>
      <c r="C1213" s="1"/>
      <c r="D1213" s="82">
        <v>14524</v>
      </c>
      <c r="E1213" s="83" t="s">
        <v>474</v>
      </c>
      <c r="F1213" s="84" t="s">
        <v>894</v>
      </c>
      <c r="G1213" s="85" t="s">
        <v>897</v>
      </c>
      <c r="H1213" s="146" t="s">
        <v>2462</v>
      </c>
      <c r="I1213" s="146" t="s">
        <v>2457</v>
      </c>
      <c r="J1213" s="86">
        <v>1662.3</v>
      </c>
      <c r="K1213" s="109">
        <v>1</v>
      </c>
      <c r="L1213" s="75"/>
      <c r="M1213" s="107">
        <f t="shared" si="68"/>
        <v>0</v>
      </c>
      <c r="N1213" s="108"/>
      <c r="O1213" s="129">
        <v>2802001145241</v>
      </c>
      <c r="P1213" s="155"/>
      <c r="Q1213" s="155" t="s">
        <v>694</v>
      </c>
      <c r="R1213" s="18" t="s">
        <v>474</v>
      </c>
      <c r="S1213" s="18"/>
      <c r="T1213" s="2"/>
      <c r="U1213" s="19"/>
      <c r="V1213" s="12"/>
      <c r="Z1213" s="185"/>
    </row>
    <row r="1214" spans="1:26" ht="103.7" customHeight="1">
      <c r="A1214" s="126">
        <v>1198</v>
      </c>
      <c r="B1214" s="137" t="str">
        <f t="shared" si="64"/>
        <v>фото</v>
      </c>
      <c r="C1214" s="1"/>
      <c r="D1214" s="82">
        <v>14514</v>
      </c>
      <c r="E1214" s="83" t="s">
        <v>1146</v>
      </c>
      <c r="F1214" s="84" t="s">
        <v>894</v>
      </c>
      <c r="G1214" s="85" t="s">
        <v>1147</v>
      </c>
      <c r="H1214" s="146" t="s">
        <v>2462</v>
      </c>
      <c r="I1214" s="146" t="s">
        <v>2457</v>
      </c>
      <c r="J1214" s="86">
        <v>1733.7</v>
      </c>
      <c r="K1214" s="109">
        <v>1</v>
      </c>
      <c r="L1214" s="75"/>
      <c r="M1214" s="107">
        <f t="shared" si="68"/>
        <v>0</v>
      </c>
      <c r="N1214" s="108"/>
      <c r="O1214" s="129">
        <v>2802001145142</v>
      </c>
      <c r="P1214" s="155"/>
      <c r="Q1214" s="155" t="s">
        <v>694</v>
      </c>
      <c r="R1214" s="18" t="s">
        <v>1146</v>
      </c>
      <c r="S1214" s="18"/>
      <c r="T1214" s="2"/>
      <c r="U1214" s="19"/>
      <c r="V1214" s="12"/>
      <c r="Z1214" s="185"/>
    </row>
    <row r="1215" spans="1:26" ht="80.099999999999994" customHeight="1">
      <c r="A1215" s="126">
        <v>1199</v>
      </c>
      <c r="B1215" s="137" t="str">
        <f t="shared" ref="B1215:B1256" si="70">HYPERLINK("https://www.gardenbulbs.ru/images/Conifers/thumbnails/"&amp;R1215&amp;".jpg","фото")</f>
        <v>фото</v>
      </c>
      <c r="C1215" s="1"/>
      <c r="D1215" s="82">
        <v>14272</v>
      </c>
      <c r="E1215" s="83" t="s">
        <v>486</v>
      </c>
      <c r="F1215" s="84" t="s">
        <v>894</v>
      </c>
      <c r="G1215" s="85" t="s">
        <v>912</v>
      </c>
      <c r="H1215" s="146" t="s">
        <v>2461</v>
      </c>
      <c r="I1215" s="146" t="s">
        <v>2457</v>
      </c>
      <c r="J1215" s="86">
        <v>1603.6</v>
      </c>
      <c r="K1215" s="109">
        <v>1</v>
      </c>
      <c r="L1215" s="75"/>
      <c r="M1215" s="107">
        <f t="shared" si="68"/>
        <v>0</v>
      </c>
      <c r="N1215" s="108"/>
      <c r="O1215" s="129">
        <v>2805001142722</v>
      </c>
      <c r="P1215" s="155"/>
      <c r="Q1215" s="155" t="s">
        <v>694</v>
      </c>
      <c r="R1215" s="18" t="s">
        <v>486</v>
      </c>
      <c r="S1215" s="18"/>
      <c r="T1215" s="2"/>
      <c r="U1215" s="19"/>
      <c r="V1215" s="12"/>
      <c r="Z1215" s="185"/>
    </row>
    <row r="1216" spans="1:26" ht="80.099999999999994" customHeight="1">
      <c r="A1216" s="126">
        <v>1200</v>
      </c>
      <c r="B1216" s="137" t="str">
        <f t="shared" si="70"/>
        <v>фото</v>
      </c>
      <c r="C1216" s="1"/>
      <c r="D1216" s="82">
        <v>14527</v>
      </c>
      <c r="E1216" s="83" t="s">
        <v>486</v>
      </c>
      <c r="F1216" s="84" t="s">
        <v>894</v>
      </c>
      <c r="G1216" s="85" t="s">
        <v>912</v>
      </c>
      <c r="H1216" s="146" t="s">
        <v>2462</v>
      </c>
      <c r="I1216" s="146" t="s">
        <v>2457</v>
      </c>
      <c r="J1216" s="86">
        <v>2017</v>
      </c>
      <c r="K1216" s="109">
        <v>1</v>
      </c>
      <c r="L1216" s="75"/>
      <c r="M1216" s="107">
        <f t="shared" si="68"/>
        <v>0</v>
      </c>
      <c r="N1216" s="108"/>
      <c r="O1216" s="129">
        <v>2802001145272</v>
      </c>
      <c r="P1216" s="155"/>
      <c r="Q1216" s="155" t="s">
        <v>694</v>
      </c>
      <c r="R1216" s="18" t="s">
        <v>486</v>
      </c>
      <c r="S1216" s="18"/>
      <c r="T1216" s="2"/>
      <c r="U1216" s="19"/>
      <c r="V1216" s="12"/>
      <c r="Z1216" s="185"/>
    </row>
    <row r="1217" spans="1:26" ht="80.099999999999994" customHeight="1">
      <c r="A1217" s="126">
        <v>1201</v>
      </c>
      <c r="B1217" s="137" t="str">
        <f t="shared" si="70"/>
        <v>фото</v>
      </c>
      <c r="C1217" s="1"/>
      <c r="D1217" s="82">
        <v>11064</v>
      </c>
      <c r="E1217" s="83" t="s">
        <v>3304</v>
      </c>
      <c r="F1217" s="84" t="s">
        <v>1062</v>
      </c>
      <c r="G1217" s="85" t="s">
        <v>3305</v>
      </c>
      <c r="H1217" s="146" t="s">
        <v>2463</v>
      </c>
      <c r="I1217" s="146" t="s">
        <v>2457</v>
      </c>
      <c r="J1217" s="86">
        <v>4202</v>
      </c>
      <c r="K1217" s="109">
        <v>1</v>
      </c>
      <c r="L1217" s="75"/>
      <c r="M1217" s="107">
        <f t="shared" si="68"/>
        <v>0</v>
      </c>
      <c r="N1217" s="108" t="s">
        <v>944</v>
      </c>
      <c r="O1217" s="129">
        <v>2802001110645</v>
      </c>
      <c r="P1217" s="155"/>
      <c r="Q1217" s="155" t="s">
        <v>694</v>
      </c>
      <c r="R1217" s="18" t="s">
        <v>3304</v>
      </c>
      <c r="S1217" s="18"/>
      <c r="T1217" s="2"/>
      <c r="U1217" s="19"/>
      <c r="V1217" s="12"/>
      <c r="Z1217" s="185"/>
    </row>
    <row r="1218" spans="1:26" ht="80.099999999999994" customHeight="1">
      <c r="A1218" s="126">
        <v>1202</v>
      </c>
      <c r="B1218" s="137" t="str">
        <f t="shared" si="70"/>
        <v>фото</v>
      </c>
      <c r="C1218" s="1"/>
      <c r="D1218" s="82">
        <v>10021</v>
      </c>
      <c r="E1218" s="83" t="s">
        <v>3306</v>
      </c>
      <c r="F1218" s="84" t="s">
        <v>1062</v>
      </c>
      <c r="G1218" s="85" t="s">
        <v>645</v>
      </c>
      <c r="H1218" s="146" t="s">
        <v>2471</v>
      </c>
      <c r="I1218" s="146" t="s">
        <v>2457</v>
      </c>
      <c r="J1218" s="86">
        <v>5064.1000000000004</v>
      </c>
      <c r="K1218" s="109">
        <v>1</v>
      </c>
      <c r="L1218" s="75"/>
      <c r="M1218" s="107">
        <f t="shared" si="68"/>
        <v>0</v>
      </c>
      <c r="N1218" s="108" t="s">
        <v>944</v>
      </c>
      <c r="O1218" s="129">
        <v>2802001100219</v>
      </c>
      <c r="P1218" s="155"/>
      <c r="Q1218" s="155" t="s">
        <v>694</v>
      </c>
      <c r="R1218" s="18" t="s">
        <v>3306</v>
      </c>
      <c r="S1218" s="18"/>
      <c r="T1218" s="2"/>
      <c r="U1218" s="19"/>
      <c r="V1218" s="12"/>
      <c r="Z1218" s="185"/>
    </row>
    <row r="1219" spans="1:26" ht="95.65" customHeight="1">
      <c r="A1219" s="126">
        <v>1203</v>
      </c>
      <c r="B1219" s="137" t="str">
        <f t="shared" si="70"/>
        <v>фото</v>
      </c>
      <c r="C1219" s="1"/>
      <c r="D1219" s="82">
        <v>10019</v>
      </c>
      <c r="E1219" s="83" t="s">
        <v>3175</v>
      </c>
      <c r="F1219" s="84" t="s">
        <v>1062</v>
      </c>
      <c r="G1219" s="85" t="s">
        <v>1126</v>
      </c>
      <c r="H1219" s="146" t="s">
        <v>2463</v>
      </c>
      <c r="I1219" s="146" t="s">
        <v>2457</v>
      </c>
      <c r="J1219" s="86">
        <v>4325.2</v>
      </c>
      <c r="K1219" s="109">
        <v>1</v>
      </c>
      <c r="L1219" s="75"/>
      <c r="M1219" s="107">
        <f t="shared" si="68"/>
        <v>0</v>
      </c>
      <c r="N1219" s="108" t="s">
        <v>944</v>
      </c>
      <c r="O1219" s="129">
        <v>2802001100196</v>
      </c>
      <c r="P1219" s="155"/>
      <c r="Q1219" s="155" t="s">
        <v>694</v>
      </c>
      <c r="R1219" s="18" t="s">
        <v>3175</v>
      </c>
      <c r="S1219" s="18"/>
      <c r="T1219" s="2"/>
      <c r="U1219" s="19"/>
      <c r="V1219" s="12"/>
      <c r="Z1219" s="185"/>
    </row>
    <row r="1220" spans="1:26" ht="75" customHeight="1">
      <c r="A1220" s="126">
        <v>1204</v>
      </c>
      <c r="B1220" s="137" t="str">
        <f t="shared" si="70"/>
        <v>фото</v>
      </c>
      <c r="C1220" s="1"/>
      <c r="D1220" s="82">
        <v>10366</v>
      </c>
      <c r="E1220" s="83" t="s">
        <v>2032</v>
      </c>
      <c r="F1220" s="84" t="s">
        <v>781</v>
      </c>
      <c r="G1220" s="85" t="s">
        <v>2033</v>
      </c>
      <c r="H1220" s="146" t="s">
        <v>2463</v>
      </c>
      <c r="I1220" s="146" t="s">
        <v>2457</v>
      </c>
      <c r="J1220" s="86">
        <v>4448.3</v>
      </c>
      <c r="K1220" s="109">
        <v>1</v>
      </c>
      <c r="L1220" s="75"/>
      <c r="M1220" s="107">
        <f t="shared" si="68"/>
        <v>0</v>
      </c>
      <c r="N1220" s="108"/>
      <c r="O1220" s="129">
        <v>2802001035900</v>
      </c>
      <c r="P1220" s="155"/>
      <c r="Q1220" s="155" t="s">
        <v>694</v>
      </c>
      <c r="R1220" s="18" t="s">
        <v>2032</v>
      </c>
      <c r="S1220" s="18"/>
      <c r="T1220" s="2"/>
      <c r="U1220" s="19"/>
      <c r="V1220" s="12"/>
      <c r="Z1220" s="185"/>
    </row>
    <row r="1221" spans="1:26" ht="60.95" customHeight="1">
      <c r="A1221" s="126">
        <v>1205</v>
      </c>
      <c r="B1221" s="137" t="str">
        <f t="shared" si="70"/>
        <v>фото</v>
      </c>
      <c r="C1221" s="1"/>
      <c r="D1221" s="82">
        <v>10486</v>
      </c>
      <c r="E1221" s="83" t="s">
        <v>2464</v>
      </c>
      <c r="F1221" s="84" t="s">
        <v>782</v>
      </c>
      <c r="G1221" s="85" t="s">
        <v>2465</v>
      </c>
      <c r="H1221" s="146" t="s">
        <v>2466</v>
      </c>
      <c r="I1221" s="146" t="s">
        <v>2457</v>
      </c>
      <c r="J1221" s="86">
        <v>4325.2</v>
      </c>
      <c r="K1221" s="109">
        <v>1</v>
      </c>
      <c r="L1221" s="75"/>
      <c r="M1221" s="107">
        <f t="shared" si="68"/>
        <v>0</v>
      </c>
      <c r="N1221" s="108"/>
      <c r="O1221" s="129">
        <v>2802001035931</v>
      </c>
      <c r="P1221" s="155"/>
      <c r="Q1221" s="155" t="s">
        <v>694</v>
      </c>
      <c r="R1221" s="18" t="s">
        <v>2464</v>
      </c>
      <c r="S1221" s="18"/>
      <c r="T1221" s="2"/>
      <c r="U1221" s="19"/>
      <c r="V1221" s="12"/>
      <c r="Z1221" s="185"/>
    </row>
    <row r="1222" spans="1:26" ht="63.4" customHeight="1">
      <c r="A1222" s="126">
        <v>1206</v>
      </c>
      <c r="B1222" s="137" t="str">
        <f t="shared" si="70"/>
        <v>фото</v>
      </c>
      <c r="C1222" s="1"/>
      <c r="D1222" s="82">
        <v>10007</v>
      </c>
      <c r="E1222" s="83" t="s">
        <v>2034</v>
      </c>
      <c r="F1222" s="84" t="s">
        <v>782</v>
      </c>
      <c r="G1222" s="85" t="s">
        <v>2035</v>
      </c>
      <c r="H1222" s="146" t="s">
        <v>2463</v>
      </c>
      <c r="I1222" s="146" t="s">
        <v>2457</v>
      </c>
      <c r="J1222" s="86">
        <v>4694.6000000000004</v>
      </c>
      <c r="K1222" s="109">
        <v>1</v>
      </c>
      <c r="L1222" s="75"/>
      <c r="M1222" s="107">
        <f t="shared" si="68"/>
        <v>0</v>
      </c>
      <c r="N1222" s="108" t="s">
        <v>944</v>
      </c>
      <c r="O1222" s="129">
        <v>2802001100073</v>
      </c>
      <c r="P1222" s="155"/>
      <c r="Q1222" s="155" t="s">
        <v>694</v>
      </c>
      <c r="R1222" s="18" t="s">
        <v>2034</v>
      </c>
      <c r="S1222" s="18"/>
      <c r="T1222" s="2"/>
      <c r="U1222" s="19"/>
      <c r="V1222" s="12"/>
      <c r="Z1222" s="185"/>
    </row>
    <row r="1223" spans="1:26" ht="59.25" customHeight="1">
      <c r="A1223" s="126">
        <v>1207</v>
      </c>
      <c r="B1223" s="137" t="str">
        <f t="shared" si="70"/>
        <v>фото</v>
      </c>
      <c r="C1223" s="1"/>
      <c r="D1223" s="82">
        <v>7113</v>
      </c>
      <c r="E1223" s="83" t="s">
        <v>2468</v>
      </c>
      <c r="F1223" s="84" t="s">
        <v>782</v>
      </c>
      <c r="G1223" s="85" t="s">
        <v>2036</v>
      </c>
      <c r="H1223" s="146" t="s">
        <v>2469</v>
      </c>
      <c r="I1223" s="146" t="s">
        <v>2457</v>
      </c>
      <c r="J1223" s="86">
        <v>4386.7</v>
      </c>
      <c r="K1223" s="109">
        <v>1</v>
      </c>
      <c r="L1223" s="75"/>
      <c r="M1223" s="107">
        <f t="shared" si="68"/>
        <v>0</v>
      </c>
      <c r="N1223" s="108"/>
      <c r="O1223" s="129">
        <v>2802001071137</v>
      </c>
      <c r="P1223" s="155"/>
      <c r="Q1223" s="155" t="s">
        <v>694</v>
      </c>
      <c r="R1223" s="18" t="s">
        <v>2468</v>
      </c>
      <c r="S1223" s="18"/>
      <c r="T1223" s="2"/>
      <c r="U1223" s="19"/>
      <c r="V1223" s="12"/>
      <c r="Z1223" s="185"/>
    </row>
    <row r="1224" spans="1:26" ht="46.9" customHeight="1">
      <c r="A1224" s="126">
        <v>1208</v>
      </c>
      <c r="B1224" s="137" t="str">
        <f t="shared" si="70"/>
        <v>фото</v>
      </c>
      <c r="C1224" s="1"/>
      <c r="D1224" s="82">
        <v>9019</v>
      </c>
      <c r="E1224" s="83" t="s">
        <v>766</v>
      </c>
      <c r="F1224" s="84" t="s">
        <v>782</v>
      </c>
      <c r="G1224" s="85" t="s">
        <v>783</v>
      </c>
      <c r="H1224" s="146" t="s">
        <v>2466</v>
      </c>
      <c r="I1224" s="146" t="s">
        <v>2457</v>
      </c>
      <c r="J1224" s="86">
        <v>4741.8</v>
      </c>
      <c r="K1224" s="109">
        <v>1</v>
      </c>
      <c r="L1224" s="75"/>
      <c r="M1224" s="107">
        <f t="shared" si="68"/>
        <v>0</v>
      </c>
      <c r="N1224" s="108"/>
      <c r="O1224" s="129">
        <v>2802001090190</v>
      </c>
      <c r="P1224" s="155"/>
      <c r="Q1224" s="155" t="s">
        <v>694</v>
      </c>
      <c r="R1224" s="18" t="s">
        <v>766</v>
      </c>
      <c r="S1224" s="18"/>
      <c r="T1224" s="2"/>
      <c r="U1224" s="19"/>
      <c r="V1224" s="12"/>
      <c r="Z1224" s="185"/>
    </row>
    <row r="1225" spans="1:26" ht="41.65" customHeight="1">
      <c r="A1225" s="126">
        <v>1209</v>
      </c>
      <c r="B1225" s="137" t="str">
        <f t="shared" si="70"/>
        <v>фото</v>
      </c>
      <c r="C1225" s="1"/>
      <c r="D1225" s="82">
        <v>10052</v>
      </c>
      <c r="E1225" s="83" t="s">
        <v>1744</v>
      </c>
      <c r="F1225" s="84" t="s">
        <v>782</v>
      </c>
      <c r="G1225" s="85" t="s">
        <v>1745</v>
      </c>
      <c r="H1225" s="146" t="s">
        <v>2469</v>
      </c>
      <c r="I1225" s="146" t="s">
        <v>2457</v>
      </c>
      <c r="J1225" s="86">
        <v>4386.7</v>
      </c>
      <c r="K1225" s="109">
        <v>1</v>
      </c>
      <c r="L1225" s="75"/>
      <c r="M1225" s="107">
        <f t="shared" si="68"/>
        <v>0</v>
      </c>
      <c r="N1225" s="108"/>
      <c r="O1225" s="129">
        <v>2802001062814</v>
      </c>
      <c r="P1225" s="155"/>
      <c r="Q1225" s="155" t="s">
        <v>694</v>
      </c>
      <c r="R1225" s="18" t="s">
        <v>1744</v>
      </c>
      <c r="S1225" s="18"/>
      <c r="T1225" s="2"/>
      <c r="U1225" s="19"/>
      <c r="V1225" s="12"/>
      <c r="Z1225" s="185"/>
    </row>
    <row r="1226" spans="1:26" ht="42.2" customHeight="1">
      <c r="A1226" s="126">
        <v>1210</v>
      </c>
      <c r="B1226" s="137" t="str">
        <f t="shared" si="70"/>
        <v>фото</v>
      </c>
      <c r="C1226" s="1"/>
      <c r="D1226" s="82">
        <v>7780</v>
      </c>
      <c r="E1226" s="83" t="s">
        <v>3307</v>
      </c>
      <c r="F1226" s="84" t="s">
        <v>782</v>
      </c>
      <c r="G1226" s="85" t="s">
        <v>3308</v>
      </c>
      <c r="H1226" s="146" t="s">
        <v>3309</v>
      </c>
      <c r="I1226" s="146" t="s">
        <v>2457</v>
      </c>
      <c r="J1226" s="86">
        <v>4325.2</v>
      </c>
      <c r="K1226" s="109">
        <v>1</v>
      </c>
      <c r="L1226" s="75"/>
      <c r="M1226" s="107">
        <f t="shared" si="68"/>
        <v>0</v>
      </c>
      <c r="N1226" s="108" t="s">
        <v>944</v>
      </c>
      <c r="O1226" s="129">
        <v>2802001077801</v>
      </c>
      <c r="P1226" s="155"/>
      <c r="Q1226" s="155" t="s">
        <v>694</v>
      </c>
      <c r="R1226" s="18" t="s">
        <v>3307</v>
      </c>
      <c r="S1226" s="18"/>
      <c r="T1226" s="2"/>
      <c r="U1226" s="19"/>
      <c r="V1226" s="12"/>
      <c r="Z1226" s="185"/>
    </row>
    <row r="1227" spans="1:26" ht="60.95" customHeight="1">
      <c r="A1227" s="126">
        <v>1211</v>
      </c>
      <c r="B1227" s="137" t="str">
        <f t="shared" si="70"/>
        <v>фото</v>
      </c>
      <c r="C1227" s="1"/>
      <c r="D1227" s="82">
        <v>13713</v>
      </c>
      <c r="E1227" s="83" t="s">
        <v>3182</v>
      </c>
      <c r="F1227" s="84" t="s">
        <v>782</v>
      </c>
      <c r="G1227" s="85" t="s">
        <v>3183</v>
      </c>
      <c r="H1227" s="146" t="s">
        <v>3309</v>
      </c>
      <c r="I1227" s="146" t="s">
        <v>2457</v>
      </c>
      <c r="J1227" s="86">
        <v>4325.2</v>
      </c>
      <c r="K1227" s="109">
        <v>1</v>
      </c>
      <c r="L1227" s="75"/>
      <c r="M1227" s="107">
        <f t="shared" si="68"/>
        <v>0</v>
      </c>
      <c r="N1227" s="108" t="s">
        <v>944</v>
      </c>
      <c r="O1227" s="129">
        <v>2802001137130</v>
      </c>
      <c r="P1227" s="155"/>
      <c r="Q1227" s="155" t="s">
        <v>694</v>
      </c>
      <c r="R1227" s="18" t="s">
        <v>3182</v>
      </c>
      <c r="S1227" s="18"/>
      <c r="T1227" s="2"/>
      <c r="U1227" s="19"/>
      <c r="V1227" s="12"/>
      <c r="Z1227" s="185"/>
    </row>
    <row r="1228" spans="1:26" ht="88.9" customHeight="1">
      <c r="A1228" s="126">
        <v>1212</v>
      </c>
      <c r="B1228" s="137" t="str">
        <f t="shared" si="70"/>
        <v>фото</v>
      </c>
      <c r="C1228" s="1"/>
      <c r="D1228" s="82">
        <v>11203</v>
      </c>
      <c r="E1228" s="83" t="s">
        <v>1069</v>
      </c>
      <c r="F1228" s="84" t="s">
        <v>1070</v>
      </c>
      <c r="G1228" s="85" t="s">
        <v>588</v>
      </c>
      <c r="H1228" s="146" t="s">
        <v>2469</v>
      </c>
      <c r="I1228" s="146" t="s">
        <v>2457</v>
      </c>
      <c r="J1228" s="86">
        <v>4571.5</v>
      </c>
      <c r="K1228" s="109">
        <v>1</v>
      </c>
      <c r="L1228" s="75"/>
      <c r="M1228" s="107">
        <f t="shared" si="68"/>
        <v>0</v>
      </c>
      <c r="N1228" s="108"/>
      <c r="O1228" s="129">
        <v>2802001037003</v>
      </c>
      <c r="P1228" s="155"/>
      <c r="Q1228" s="155" t="s">
        <v>694</v>
      </c>
      <c r="R1228" s="18" t="s">
        <v>1069</v>
      </c>
      <c r="S1228" s="18"/>
      <c r="T1228" s="2"/>
      <c r="U1228" s="19"/>
      <c r="V1228" s="12"/>
      <c r="Z1228" s="185"/>
    </row>
    <row r="1229" spans="1:26" ht="56.1" customHeight="1">
      <c r="A1229" s="126">
        <v>1213</v>
      </c>
      <c r="B1229" s="137" t="str">
        <f t="shared" si="70"/>
        <v>фото</v>
      </c>
      <c r="C1229" s="1"/>
      <c r="D1229" s="82">
        <v>11111</v>
      </c>
      <c r="E1229" s="83" t="s">
        <v>1071</v>
      </c>
      <c r="F1229" s="84" t="s">
        <v>1070</v>
      </c>
      <c r="G1229" s="85" t="s">
        <v>1072</v>
      </c>
      <c r="H1229" s="146" t="s">
        <v>3309</v>
      </c>
      <c r="I1229" s="146" t="s">
        <v>2457</v>
      </c>
      <c r="J1229" s="86">
        <v>4140.3</v>
      </c>
      <c r="K1229" s="109">
        <v>1</v>
      </c>
      <c r="L1229" s="75"/>
      <c r="M1229" s="107">
        <f t="shared" si="68"/>
        <v>0</v>
      </c>
      <c r="N1229" s="108" t="s">
        <v>944</v>
      </c>
      <c r="O1229" s="129">
        <v>2802001111116</v>
      </c>
      <c r="P1229" s="155"/>
      <c r="Q1229" s="155" t="s">
        <v>694</v>
      </c>
      <c r="R1229" s="18" t="s">
        <v>1071</v>
      </c>
      <c r="S1229" s="18"/>
      <c r="T1229" s="2"/>
      <c r="U1229" s="19"/>
      <c r="V1229" s="12"/>
      <c r="Z1229" s="185"/>
    </row>
    <row r="1230" spans="1:26" ht="80.099999999999994" customHeight="1">
      <c r="A1230" s="126">
        <v>1214</v>
      </c>
      <c r="B1230" s="137" t="str">
        <f t="shared" si="70"/>
        <v>фото</v>
      </c>
      <c r="C1230" s="1"/>
      <c r="D1230" s="82">
        <v>13741</v>
      </c>
      <c r="E1230" s="83" t="s">
        <v>1746</v>
      </c>
      <c r="F1230" s="84" t="s">
        <v>1747</v>
      </c>
      <c r="G1230" s="85" t="s">
        <v>786</v>
      </c>
      <c r="H1230" s="146" t="s">
        <v>2469</v>
      </c>
      <c r="I1230" s="146" t="s">
        <v>2457</v>
      </c>
      <c r="J1230" s="86">
        <v>4386.7</v>
      </c>
      <c r="K1230" s="109">
        <v>1</v>
      </c>
      <c r="L1230" s="75"/>
      <c r="M1230" s="107">
        <f t="shared" si="68"/>
        <v>0</v>
      </c>
      <c r="N1230" s="108" t="s">
        <v>944</v>
      </c>
      <c r="O1230" s="129">
        <v>2802001137413</v>
      </c>
      <c r="P1230" s="155"/>
      <c r="Q1230" s="155" t="s">
        <v>694</v>
      </c>
      <c r="R1230" s="18" t="s">
        <v>1746</v>
      </c>
      <c r="S1230" s="18"/>
      <c r="T1230" s="2"/>
      <c r="U1230" s="19"/>
      <c r="V1230" s="12"/>
      <c r="Z1230" s="185"/>
    </row>
    <row r="1231" spans="1:26" ht="105.2" customHeight="1">
      <c r="A1231" s="126">
        <v>1215</v>
      </c>
      <c r="B1231" s="137" t="str">
        <f t="shared" si="70"/>
        <v>фото</v>
      </c>
      <c r="C1231" s="1"/>
      <c r="D1231" s="82">
        <v>10011</v>
      </c>
      <c r="E1231" s="83" t="s">
        <v>3310</v>
      </c>
      <c r="F1231" s="84" t="s">
        <v>1747</v>
      </c>
      <c r="G1231" s="85" t="s">
        <v>1051</v>
      </c>
      <c r="H1231" s="146" t="s">
        <v>2469</v>
      </c>
      <c r="I1231" s="146" t="s">
        <v>2457</v>
      </c>
      <c r="J1231" s="86">
        <v>4448.3</v>
      </c>
      <c r="K1231" s="109">
        <v>1</v>
      </c>
      <c r="L1231" s="75"/>
      <c r="M1231" s="107">
        <f t="shared" si="68"/>
        <v>0</v>
      </c>
      <c r="N1231" s="108" t="s">
        <v>944</v>
      </c>
      <c r="O1231" s="129">
        <v>2802001100110</v>
      </c>
      <c r="P1231" s="155"/>
      <c r="Q1231" s="155" t="s">
        <v>694</v>
      </c>
      <c r="R1231" s="18" t="s">
        <v>3310</v>
      </c>
      <c r="S1231" s="18"/>
      <c r="T1231" s="2"/>
      <c r="U1231" s="19"/>
      <c r="V1231" s="12"/>
      <c r="Z1231" s="185"/>
    </row>
    <row r="1232" spans="1:26" ht="80.099999999999994" customHeight="1">
      <c r="A1232" s="126">
        <v>1216</v>
      </c>
      <c r="B1232" s="137" t="str">
        <f t="shared" si="70"/>
        <v>фото</v>
      </c>
      <c r="C1232" s="1"/>
      <c r="D1232" s="82">
        <v>16557</v>
      </c>
      <c r="E1232" s="83" t="s">
        <v>3189</v>
      </c>
      <c r="F1232" s="84" t="s">
        <v>1747</v>
      </c>
      <c r="G1232" s="85" t="s">
        <v>1750</v>
      </c>
      <c r="H1232" s="146" t="s">
        <v>2467</v>
      </c>
      <c r="I1232" s="146" t="s">
        <v>2457</v>
      </c>
      <c r="J1232" s="86">
        <v>4325.2</v>
      </c>
      <c r="K1232" s="109">
        <v>1</v>
      </c>
      <c r="L1232" s="75"/>
      <c r="M1232" s="107">
        <f t="shared" si="68"/>
        <v>0</v>
      </c>
      <c r="N1232" s="108" t="s">
        <v>944</v>
      </c>
      <c r="O1232" s="129">
        <v>2802001165577</v>
      </c>
      <c r="P1232" s="155"/>
      <c r="Q1232" s="155" t="s">
        <v>694</v>
      </c>
      <c r="R1232" s="18" t="s">
        <v>3189</v>
      </c>
      <c r="S1232" s="18"/>
      <c r="T1232" s="2"/>
      <c r="U1232" s="19"/>
      <c r="V1232" s="12"/>
      <c r="Z1232" s="185"/>
    </row>
    <row r="1233" spans="1:26" ht="46.7" customHeight="1">
      <c r="A1233" s="126">
        <v>1217</v>
      </c>
      <c r="B1233" s="137" t="str">
        <f t="shared" si="70"/>
        <v>фото</v>
      </c>
      <c r="C1233" s="1"/>
      <c r="D1233" s="82">
        <v>13678</v>
      </c>
      <c r="E1233" s="83" t="s">
        <v>2475</v>
      </c>
      <c r="F1233" s="84" t="s">
        <v>787</v>
      </c>
      <c r="G1233" s="85" t="s">
        <v>2476</v>
      </c>
      <c r="H1233" s="146" t="s">
        <v>2467</v>
      </c>
      <c r="I1233" s="146" t="s">
        <v>2457</v>
      </c>
      <c r="J1233" s="86">
        <v>4325.2</v>
      </c>
      <c r="K1233" s="109">
        <v>1</v>
      </c>
      <c r="L1233" s="75"/>
      <c r="M1233" s="107">
        <f t="shared" si="68"/>
        <v>0</v>
      </c>
      <c r="N1233" s="108" t="s">
        <v>944</v>
      </c>
      <c r="O1233" s="129">
        <v>2802001136782</v>
      </c>
      <c r="P1233" s="155"/>
      <c r="Q1233" s="155" t="s">
        <v>694</v>
      </c>
      <c r="R1233" s="18" t="s">
        <v>2475</v>
      </c>
      <c r="S1233" s="18"/>
      <c r="T1233" s="2"/>
      <c r="U1233" s="19"/>
      <c r="V1233" s="12"/>
      <c r="Z1233" s="185"/>
    </row>
    <row r="1234" spans="1:26" ht="46.7" customHeight="1">
      <c r="A1234" s="126">
        <v>1218</v>
      </c>
      <c r="B1234" s="137" t="str">
        <f t="shared" si="70"/>
        <v>фото</v>
      </c>
      <c r="C1234" s="1"/>
      <c r="D1234" s="82">
        <v>11071</v>
      </c>
      <c r="E1234" s="83" t="s">
        <v>3311</v>
      </c>
      <c r="F1234" s="84" t="s">
        <v>787</v>
      </c>
      <c r="G1234" s="85" t="s">
        <v>3312</v>
      </c>
      <c r="H1234" s="146" t="s">
        <v>2469</v>
      </c>
      <c r="I1234" s="146" t="s">
        <v>2457</v>
      </c>
      <c r="J1234" s="86">
        <v>4448.3</v>
      </c>
      <c r="K1234" s="109">
        <v>1</v>
      </c>
      <c r="L1234" s="75"/>
      <c r="M1234" s="107">
        <f t="shared" si="68"/>
        <v>0</v>
      </c>
      <c r="N1234" s="108" t="s">
        <v>944</v>
      </c>
      <c r="O1234" s="129">
        <v>2802001110713</v>
      </c>
      <c r="P1234" s="155"/>
      <c r="Q1234" s="155" t="s">
        <v>694</v>
      </c>
      <c r="R1234" s="18" t="s">
        <v>3311</v>
      </c>
      <c r="S1234" s="18"/>
      <c r="T1234" s="2"/>
      <c r="U1234" s="19"/>
      <c r="V1234" s="12"/>
      <c r="Z1234" s="185"/>
    </row>
    <row r="1235" spans="1:26" ht="105.2" customHeight="1">
      <c r="A1235" s="126">
        <v>1219</v>
      </c>
      <c r="B1235" s="137" t="str">
        <f t="shared" si="70"/>
        <v>фото</v>
      </c>
      <c r="C1235" s="1"/>
      <c r="D1235" s="82">
        <v>11100</v>
      </c>
      <c r="E1235" s="83" t="s">
        <v>3313</v>
      </c>
      <c r="F1235" s="84" t="s">
        <v>787</v>
      </c>
      <c r="G1235" s="85" t="s">
        <v>3314</v>
      </c>
      <c r="H1235" s="146" t="s">
        <v>2469</v>
      </c>
      <c r="I1235" s="146" t="s">
        <v>2457</v>
      </c>
      <c r="J1235" s="86">
        <v>4325.2</v>
      </c>
      <c r="K1235" s="109">
        <v>1</v>
      </c>
      <c r="L1235" s="75"/>
      <c r="M1235" s="107">
        <f t="shared" si="68"/>
        <v>0</v>
      </c>
      <c r="N1235" s="108" t="s">
        <v>944</v>
      </c>
      <c r="O1235" s="129">
        <v>2802001111000</v>
      </c>
      <c r="P1235" s="155"/>
      <c r="Q1235" s="155" t="s">
        <v>694</v>
      </c>
      <c r="R1235" s="18" t="s">
        <v>3313</v>
      </c>
      <c r="S1235" s="18"/>
      <c r="T1235" s="2"/>
      <c r="U1235" s="19"/>
      <c r="V1235" s="12"/>
      <c r="Z1235" s="185"/>
    </row>
    <row r="1236" spans="1:26" ht="49.15" customHeight="1">
      <c r="A1236" s="126">
        <v>1220</v>
      </c>
      <c r="B1236" s="137" t="str">
        <f t="shared" si="70"/>
        <v>фото</v>
      </c>
      <c r="C1236" s="1"/>
      <c r="D1236" s="82">
        <v>10494</v>
      </c>
      <c r="E1236" s="83" t="s">
        <v>3315</v>
      </c>
      <c r="F1236" s="84" t="s">
        <v>787</v>
      </c>
      <c r="G1236" s="85" t="s">
        <v>3316</v>
      </c>
      <c r="H1236" s="146" t="s">
        <v>3317</v>
      </c>
      <c r="I1236" s="146" t="s">
        <v>2457</v>
      </c>
      <c r="J1236" s="86">
        <v>5803.1</v>
      </c>
      <c r="K1236" s="109">
        <v>1</v>
      </c>
      <c r="L1236" s="75"/>
      <c r="M1236" s="107">
        <f t="shared" si="68"/>
        <v>0</v>
      </c>
      <c r="N1236" s="108" t="s">
        <v>944</v>
      </c>
      <c r="O1236" s="129">
        <v>2802001104941</v>
      </c>
      <c r="P1236" s="155"/>
      <c r="Q1236" s="155" t="s">
        <v>694</v>
      </c>
      <c r="R1236" s="18" t="s">
        <v>3315</v>
      </c>
      <c r="S1236" s="18"/>
      <c r="T1236" s="2"/>
      <c r="U1236" s="19"/>
      <c r="V1236" s="12"/>
      <c r="Z1236" s="185"/>
    </row>
    <row r="1237" spans="1:26" ht="60.95" customHeight="1">
      <c r="A1237" s="126">
        <v>1221</v>
      </c>
      <c r="B1237" s="137" t="str">
        <f t="shared" si="70"/>
        <v>фото</v>
      </c>
      <c r="C1237" s="1"/>
      <c r="D1237" s="82">
        <v>11057</v>
      </c>
      <c r="E1237" s="83" t="s">
        <v>3318</v>
      </c>
      <c r="F1237" s="84" t="s">
        <v>787</v>
      </c>
      <c r="G1237" s="85" t="s">
        <v>3319</v>
      </c>
      <c r="H1237" s="146" t="s">
        <v>2469</v>
      </c>
      <c r="I1237" s="146" t="s">
        <v>2457</v>
      </c>
      <c r="J1237" s="86">
        <v>4263.5</v>
      </c>
      <c r="K1237" s="109">
        <v>1</v>
      </c>
      <c r="L1237" s="75"/>
      <c r="M1237" s="107">
        <f t="shared" si="68"/>
        <v>0</v>
      </c>
      <c r="N1237" s="108" t="s">
        <v>944</v>
      </c>
      <c r="O1237" s="129">
        <v>2802001110577</v>
      </c>
      <c r="P1237" s="155"/>
      <c r="Q1237" s="155" t="s">
        <v>694</v>
      </c>
      <c r="R1237" s="18" t="s">
        <v>3318</v>
      </c>
      <c r="S1237" s="18"/>
      <c r="T1237" s="2"/>
      <c r="U1237" s="19"/>
      <c r="V1237" s="12"/>
      <c r="Z1237" s="185"/>
    </row>
    <row r="1238" spans="1:26" ht="54" customHeight="1">
      <c r="A1238" s="126">
        <v>1222</v>
      </c>
      <c r="B1238" s="137" t="str">
        <f t="shared" si="70"/>
        <v>фото</v>
      </c>
      <c r="C1238" s="1"/>
      <c r="D1238" s="82">
        <v>11092</v>
      </c>
      <c r="E1238" s="83" t="s">
        <v>3320</v>
      </c>
      <c r="F1238" s="84" t="s">
        <v>3192</v>
      </c>
      <c r="G1238" s="85" t="s">
        <v>3321</v>
      </c>
      <c r="H1238" s="146" t="s">
        <v>3322</v>
      </c>
      <c r="I1238" s="146" t="s">
        <v>2457</v>
      </c>
      <c r="J1238" s="86">
        <v>6788.5</v>
      </c>
      <c r="K1238" s="109">
        <v>1</v>
      </c>
      <c r="L1238" s="75"/>
      <c r="M1238" s="107">
        <f t="shared" si="68"/>
        <v>0</v>
      </c>
      <c r="N1238" s="108" t="s">
        <v>944</v>
      </c>
      <c r="O1238" s="129">
        <v>2802001110928</v>
      </c>
      <c r="P1238" s="155"/>
      <c r="Q1238" s="155" t="s">
        <v>694</v>
      </c>
      <c r="R1238" s="18" t="s">
        <v>3320</v>
      </c>
      <c r="S1238" s="18"/>
      <c r="T1238" s="2"/>
      <c r="U1238" s="19"/>
      <c r="V1238" s="12"/>
      <c r="Z1238" s="185"/>
    </row>
    <row r="1239" spans="1:26" ht="68.45" customHeight="1">
      <c r="A1239" s="126">
        <v>1223</v>
      </c>
      <c r="B1239" s="137" t="str">
        <f t="shared" si="70"/>
        <v>фото</v>
      </c>
      <c r="C1239" s="1"/>
      <c r="D1239" s="82">
        <v>11090</v>
      </c>
      <c r="E1239" s="83" t="s">
        <v>3323</v>
      </c>
      <c r="F1239" s="84" t="s">
        <v>842</v>
      </c>
      <c r="G1239" s="85" t="s">
        <v>3324</v>
      </c>
      <c r="H1239" s="146" t="s">
        <v>2469</v>
      </c>
      <c r="I1239" s="146" t="s">
        <v>2457</v>
      </c>
      <c r="J1239" s="86">
        <v>4386.7</v>
      </c>
      <c r="K1239" s="109">
        <v>1</v>
      </c>
      <c r="L1239" s="75"/>
      <c r="M1239" s="107">
        <f t="shared" si="68"/>
        <v>0</v>
      </c>
      <c r="N1239" s="108" t="s">
        <v>944</v>
      </c>
      <c r="O1239" s="129">
        <v>2802001110904</v>
      </c>
      <c r="P1239" s="155"/>
      <c r="Q1239" s="155" t="s">
        <v>694</v>
      </c>
      <c r="R1239" s="18" t="s">
        <v>3323</v>
      </c>
      <c r="S1239" s="18"/>
      <c r="T1239" s="2"/>
      <c r="U1239" s="19"/>
      <c r="V1239" s="12"/>
      <c r="Z1239" s="185"/>
    </row>
    <row r="1240" spans="1:26" ht="68.45" customHeight="1">
      <c r="A1240" s="126">
        <v>1224</v>
      </c>
      <c r="B1240" s="137" t="str">
        <f t="shared" si="70"/>
        <v>фото</v>
      </c>
      <c r="C1240" s="1"/>
      <c r="D1240" s="82">
        <v>11219</v>
      </c>
      <c r="E1240" s="83" t="s">
        <v>3323</v>
      </c>
      <c r="F1240" s="84" t="s">
        <v>842</v>
      </c>
      <c r="G1240" s="85" t="s">
        <v>3324</v>
      </c>
      <c r="H1240" s="146" t="s">
        <v>2471</v>
      </c>
      <c r="I1240" s="146" t="s">
        <v>2457</v>
      </c>
      <c r="J1240" s="86">
        <v>4694.6000000000004</v>
      </c>
      <c r="K1240" s="109">
        <v>1</v>
      </c>
      <c r="L1240" s="75"/>
      <c r="M1240" s="107">
        <f t="shared" si="68"/>
        <v>0</v>
      </c>
      <c r="N1240" s="108" t="s">
        <v>944</v>
      </c>
      <c r="O1240" s="129">
        <v>2802001112199</v>
      </c>
      <c r="P1240" s="155"/>
      <c r="Q1240" s="155" t="s">
        <v>694</v>
      </c>
      <c r="R1240" s="18" t="s">
        <v>3323</v>
      </c>
      <c r="S1240" s="18"/>
      <c r="T1240" s="2"/>
      <c r="U1240" s="19"/>
      <c r="V1240" s="12"/>
      <c r="Z1240" s="185"/>
    </row>
    <row r="1241" spans="1:26" ht="46.7" customHeight="1">
      <c r="A1241" s="126">
        <v>1225</v>
      </c>
      <c r="B1241" s="137" t="str">
        <f t="shared" si="70"/>
        <v>фото</v>
      </c>
      <c r="C1241" s="1"/>
      <c r="D1241" s="82">
        <v>13701</v>
      </c>
      <c r="E1241" s="83" t="s">
        <v>3325</v>
      </c>
      <c r="F1241" s="84" t="s">
        <v>3326</v>
      </c>
      <c r="G1241" s="85" t="s">
        <v>3327</v>
      </c>
      <c r="H1241" s="146" t="s">
        <v>3328</v>
      </c>
      <c r="I1241" s="146" t="s">
        <v>2457</v>
      </c>
      <c r="J1241" s="86">
        <v>5310.5</v>
      </c>
      <c r="K1241" s="109">
        <v>1</v>
      </c>
      <c r="L1241" s="75"/>
      <c r="M1241" s="107">
        <f t="shared" si="68"/>
        <v>0</v>
      </c>
      <c r="N1241" s="108" t="s">
        <v>944</v>
      </c>
      <c r="O1241" s="129">
        <v>2802001137017</v>
      </c>
      <c r="P1241" s="155"/>
      <c r="Q1241" s="155" t="s">
        <v>694</v>
      </c>
      <c r="R1241" s="18" t="s">
        <v>3325</v>
      </c>
      <c r="S1241" s="18"/>
      <c r="T1241" s="2"/>
      <c r="U1241" s="19"/>
      <c r="V1241" s="12"/>
      <c r="Z1241" s="185"/>
    </row>
    <row r="1242" spans="1:26" ht="60.95" customHeight="1">
      <c r="A1242" s="126">
        <v>1226</v>
      </c>
      <c r="B1242" s="137" t="str">
        <f t="shared" si="70"/>
        <v>фото</v>
      </c>
      <c r="C1242" s="1"/>
      <c r="D1242" s="82">
        <v>11506</v>
      </c>
      <c r="E1242" s="83" t="s">
        <v>3329</v>
      </c>
      <c r="F1242" s="84" t="s">
        <v>846</v>
      </c>
      <c r="G1242" s="85" t="s">
        <v>3330</v>
      </c>
      <c r="H1242" s="146" t="s">
        <v>2467</v>
      </c>
      <c r="I1242" s="146" t="s">
        <v>2457</v>
      </c>
      <c r="J1242" s="86">
        <v>4325.2</v>
      </c>
      <c r="K1242" s="109">
        <v>1</v>
      </c>
      <c r="L1242" s="75"/>
      <c r="M1242" s="107">
        <f t="shared" si="68"/>
        <v>0</v>
      </c>
      <c r="N1242" s="108" t="s">
        <v>944</v>
      </c>
      <c r="O1242" s="129">
        <v>2802001115060</v>
      </c>
      <c r="P1242" s="155"/>
      <c r="Q1242" s="155" t="s">
        <v>694</v>
      </c>
      <c r="R1242" s="18" t="s">
        <v>3329</v>
      </c>
      <c r="S1242" s="18"/>
      <c r="T1242" s="2"/>
      <c r="U1242" s="19"/>
      <c r="V1242" s="12"/>
      <c r="Z1242" s="185"/>
    </row>
    <row r="1243" spans="1:26" ht="46.7" customHeight="1">
      <c r="A1243" s="126">
        <v>1227</v>
      </c>
      <c r="B1243" s="137" t="str">
        <f t="shared" si="70"/>
        <v>фото</v>
      </c>
      <c r="C1243" s="1"/>
      <c r="D1243" s="82">
        <v>16564</v>
      </c>
      <c r="E1243" s="83" t="s">
        <v>3331</v>
      </c>
      <c r="F1243" s="84" t="s">
        <v>846</v>
      </c>
      <c r="G1243" s="85" t="s">
        <v>3332</v>
      </c>
      <c r="H1243" s="146" t="s">
        <v>2466</v>
      </c>
      <c r="I1243" s="146" t="s">
        <v>2457</v>
      </c>
      <c r="J1243" s="86">
        <v>4325.2</v>
      </c>
      <c r="K1243" s="109">
        <v>1</v>
      </c>
      <c r="L1243" s="75"/>
      <c r="M1243" s="107">
        <f t="shared" si="68"/>
        <v>0</v>
      </c>
      <c r="N1243" s="108" t="s">
        <v>944</v>
      </c>
      <c r="O1243" s="129">
        <v>2802001165645</v>
      </c>
      <c r="P1243" s="155"/>
      <c r="Q1243" s="155" t="s">
        <v>694</v>
      </c>
      <c r="R1243" s="18" t="s">
        <v>3331</v>
      </c>
      <c r="S1243" s="18"/>
      <c r="T1243" s="2"/>
      <c r="U1243" s="19"/>
      <c r="V1243" s="12"/>
      <c r="Z1243" s="185"/>
    </row>
    <row r="1244" spans="1:26" ht="80.099999999999994" customHeight="1">
      <c r="A1244" s="126">
        <v>1228</v>
      </c>
      <c r="B1244" s="137" t="str">
        <f t="shared" si="70"/>
        <v>фото</v>
      </c>
      <c r="C1244" s="1"/>
      <c r="D1244" s="82">
        <v>10296</v>
      </c>
      <c r="E1244" s="83" t="s">
        <v>1755</v>
      </c>
      <c r="F1244" s="84" t="s">
        <v>853</v>
      </c>
      <c r="G1244" s="85" t="s">
        <v>645</v>
      </c>
      <c r="H1244" s="146" t="s">
        <v>2469</v>
      </c>
      <c r="I1244" s="146" t="s">
        <v>2457</v>
      </c>
      <c r="J1244" s="86">
        <v>4325.2</v>
      </c>
      <c r="K1244" s="109">
        <v>1</v>
      </c>
      <c r="L1244" s="75"/>
      <c r="M1244" s="107">
        <f t="shared" si="68"/>
        <v>0</v>
      </c>
      <c r="N1244" s="108" t="s">
        <v>944</v>
      </c>
      <c r="O1244" s="129">
        <v>2802001102961</v>
      </c>
      <c r="P1244" s="155"/>
      <c r="Q1244" s="155" t="s">
        <v>694</v>
      </c>
      <c r="R1244" s="18" t="s">
        <v>1755</v>
      </c>
      <c r="S1244" s="18"/>
      <c r="T1244" s="2"/>
      <c r="U1244" s="19"/>
      <c r="V1244" s="12"/>
      <c r="Z1244" s="185"/>
    </row>
    <row r="1245" spans="1:26" ht="80.099999999999994" customHeight="1">
      <c r="A1245" s="126">
        <v>1229</v>
      </c>
      <c r="B1245" s="137" t="str">
        <f t="shared" si="70"/>
        <v>фото</v>
      </c>
      <c r="C1245" s="1"/>
      <c r="D1245" s="82">
        <v>10458</v>
      </c>
      <c r="E1245" s="83" t="s">
        <v>3333</v>
      </c>
      <c r="F1245" s="84" t="s">
        <v>855</v>
      </c>
      <c r="G1245" s="85" t="s">
        <v>3334</v>
      </c>
      <c r="H1245" s="146" t="s">
        <v>2469</v>
      </c>
      <c r="I1245" s="146" t="s">
        <v>2457</v>
      </c>
      <c r="J1245" s="86">
        <v>5064.1000000000004</v>
      </c>
      <c r="K1245" s="109">
        <v>1</v>
      </c>
      <c r="L1245" s="75"/>
      <c r="M1245" s="107">
        <f t="shared" si="68"/>
        <v>0</v>
      </c>
      <c r="N1245" s="108" t="s">
        <v>944</v>
      </c>
      <c r="O1245" s="129">
        <v>2802001104583</v>
      </c>
      <c r="P1245" s="155"/>
      <c r="Q1245" s="155" t="s">
        <v>694</v>
      </c>
      <c r="R1245" s="18" t="s">
        <v>3333</v>
      </c>
      <c r="S1245" s="18"/>
      <c r="T1245" s="2"/>
      <c r="U1245" s="19"/>
      <c r="V1245" s="12"/>
      <c r="Z1245" s="185"/>
    </row>
    <row r="1246" spans="1:26" ht="62.85" customHeight="1">
      <c r="A1246" s="126">
        <v>1230</v>
      </c>
      <c r="B1246" s="137" t="str">
        <f t="shared" si="70"/>
        <v>фото</v>
      </c>
      <c r="C1246" s="1"/>
      <c r="D1246" s="82">
        <v>13774</v>
      </c>
      <c r="E1246" s="83" t="s">
        <v>771</v>
      </c>
      <c r="F1246" s="84" t="s">
        <v>856</v>
      </c>
      <c r="G1246" s="85" t="s">
        <v>858</v>
      </c>
      <c r="H1246" s="146" t="s">
        <v>2471</v>
      </c>
      <c r="I1246" s="146" t="s">
        <v>2457</v>
      </c>
      <c r="J1246" s="86">
        <v>4694.6000000000004</v>
      </c>
      <c r="K1246" s="109">
        <v>1</v>
      </c>
      <c r="L1246" s="75"/>
      <c r="M1246" s="107">
        <f t="shared" si="68"/>
        <v>0</v>
      </c>
      <c r="N1246" s="108"/>
      <c r="O1246" s="129">
        <v>2802001038888</v>
      </c>
      <c r="P1246" s="155"/>
      <c r="Q1246" s="155" t="s">
        <v>694</v>
      </c>
      <c r="R1246" s="18" t="s">
        <v>771</v>
      </c>
      <c r="S1246" s="18"/>
      <c r="T1246" s="2"/>
      <c r="U1246" s="19"/>
      <c r="V1246" s="12"/>
      <c r="Z1246" s="185"/>
    </row>
    <row r="1247" spans="1:26" ht="60.95" customHeight="1">
      <c r="A1247" s="126">
        <v>1231</v>
      </c>
      <c r="B1247" s="137" t="str">
        <f t="shared" si="70"/>
        <v>фото</v>
      </c>
      <c r="C1247" s="1"/>
      <c r="D1247" s="82">
        <v>13720</v>
      </c>
      <c r="E1247" s="83" t="s">
        <v>461</v>
      </c>
      <c r="F1247" s="84" t="s">
        <v>856</v>
      </c>
      <c r="G1247" s="85" t="s">
        <v>860</v>
      </c>
      <c r="H1247" s="146" t="s">
        <v>2469</v>
      </c>
      <c r="I1247" s="146" t="s">
        <v>2457</v>
      </c>
      <c r="J1247" s="86">
        <v>5064.1000000000004</v>
      </c>
      <c r="K1247" s="109">
        <v>1</v>
      </c>
      <c r="L1247" s="75"/>
      <c r="M1247" s="107">
        <f t="shared" si="68"/>
        <v>0</v>
      </c>
      <c r="N1247" s="108" t="s">
        <v>944</v>
      </c>
      <c r="O1247" s="129">
        <v>2802001137208</v>
      </c>
      <c r="P1247" s="155"/>
      <c r="Q1247" s="155" t="s">
        <v>694</v>
      </c>
      <c r="R1247" s="18" t="s">
        <v>461</v>
      </c>
      <c r="S1247" s="18"/>
      <c r="T1247" s="2"/>
      <c r="U1247" s="19"/>
      <c r="V1247" s="12"/>
      <c r="Z1247" s="185"/>
    </row>
    <row r="1248" spans="1:26" ht="60.95" customHeight="1">
      <c r="A1248" s="126">
        <v>1232</v>
      </c>
      <c r="B1248" s="137" t="str">
        <f t="shared" si="70"/>
        <v>фото</v>
      </c>
      <c r="C1248" s="1"/>
      <c r="D1248" s="82">
        <v>10051</v>
      </c>
      <c r="E1248" s="83" t="s">
        <v>2050</v>
      </c>
      <c r="F1248" s="84" t="s">
        <v>856</v>
      </c>
      <c r="G1248" s="85" t="s">
        <v>2051</v>
      </c>
      <c r="H1248" s="146" t="s">
        <v>2470</v>
      </c>
      <c r="I1248" s="146" t="s">
        <v>2457</v>
      </c>
      <c r="J1248" s="86">
        <v>4571.5</v>
      </c>
      <c r="K1248" s="109">
        <v>1</v>
      </c>
      <c r="L1248" s="75"/>
      <c r="M1248" s="107">
        <f t="shared" si="68"/>
        <v>0</v>
      </c>
      <c r="N1248" s="108"/>
      <c r="O1248" s="129">
        <v>2802001095133</v>
      </c>
      <c r="P1248" s="155"/>
      <c r="Q1248" s="155" t="s">
        <v>694</v>
      </c>
      <c r="R1248" s="18" t="s">
        <v>2050</v>
      </c>
      <c r="S1248" s="18"/>
      <c r="T1248" s="2"/>
      <c r="U1248" s="19"/>
      <c r="V1248" s="12"/>
      <c r="Z1248" s="185"/>
    </row>
    <row r="1249" spans="1:26" ht="79.900000000000006" customHeight="1">
      <c r="A1249" s="126">
        <v>1233</v>
      </c>
      <c r="B1249" s="137" t="str">
        <f t="shared" si="70"/>
        <v>фото</v>
      </c>
      <c r="C1249" s="1"/>
      <c r="D1249" s="82">
        <v>11158</v>
      </c>
      <c r="E1249" s="83" t="s">
        <v>3335</v>
      </c>
      <c r="F1249" s="84" t="s">
        <v>856</v>
      </c>
      <c r="G1249" s="85" t="s">
        <v>3336</v>
      </c>
      <c r="H1249" s="146" t="s">
        <v>2467</v>
      </c>
      <c r="I1249" s="146" t="s">
        <v>2457</v>
      </c>
      <c r="J1249" s="86">
        <v>4140.3</v>
      </c>
      <c r="K1249" s="109">
        <v>1</v>
      </c>
      <c r="L1249" s="75"/>
      <c r="M1249" s="107">
        <f t="shared" si="68"/>
        <v>0</v>
      </c>
      <c r="N1249" s="108" t="s">
        <v>944</v>
      </c>
      <c r="O1249" s="129">
        <v>2802001111581</v>
      </c>
      <c r="P1249" s="155"/>
      <c r="Q1249" s="155" t="s">
        <v>694</v>
      </c>
      <c r="R1249" s="18" t="s">
        <v>3335</v>
      </c>
      <c r="S1249" s="18"/>
      <c r="T1249" s="2"/>
      <c r="U1249" s="19"/>
      <c r="V1249" s="12"/>
      <c r="Z1249" s="185"/>
    </row>
    <row r="1250" spans="1:26" ht="71.650000000000006" customHeight="1">
      <c r="A1250" s="126">
        <v>1234</v>
      </c>
      <c r="B1250" s="137" t="str">
        <f t="shared" si="70"/>
        <v>фото</v>
      </c>
      <c r="C1250" s="1"/>
      <c r="D1250" s="82">
        <v>10368</v>
      </c>
      <c r="E1250" s="83" t="s">
        <v>462</v>
      </c>
      <c r="F1250" s="84" t="s">
        <v>864</v>
      </c>
      <c r="G1250" s="85" t="s">
        <v>784</v>
      </c>
      <c r="H1250" s="146" t="s">
        <v>2471</v>
      </c>
      <c r="I1250" s="146" t="s">
        <v>2457</v>
      </c>
      <c r="J1250" s="86">
        <v>5310.5</v>
      </c>
      <c r="K1250" s="109">
        <v>1</v>
      </c>
      <c r="L1250" s="75"/>
      <c r="M1250" s="107">
        <f t="shared" si="68"/>
        <v>0</v>
      </c>
      <c r="N1250" s="108" t="s">
        <v>944</v>
      </c>
      <c r="O1250" s="129">
        <v>2802001103685</v>
      </c>
      <c r="P1250" s="155"/>
      <c r="Q1250" s="155" t="s">
        <v>694</v>
      </c>
      <c r="R1250" s="18" t="s">
        <v>462</v>
      </c>
      <c r="S1250" s="18"/>
      <c r="T1250" s="2"/>
      <c r="U1250" s="19"/>
      <c r="V1250" s="12"/>
      <c r="Z1250" s="185"/>
    </row>
    <row r="1251" spans="1:26" ht="89.45" customHeight="1">
      <c r="A1251" s="126">
        <v>1235</v>
      </c>
      <c r="B1251" s="137" t="str">
        <f t="shared" si="70"/>
        <v>фото</v>
      </c>
      <c r="C1251" s="1"/>
      <c r="D1251" s="82">
        <v>10377</v>
      </c>
      <c r="E1251" s="83" t="s">
        <v>3337</v>
      </c>
      <c r="F1251" s="84" t="s">
        <v>867</v>
      </c>
      <c r="G1251" s="85" t="s">
        <v>3338</v>
      </c>
      <c r="H1251" s="146" t="s">
        <v>2470</v>
      </c>
      <c r="I1251" s="146" t="s">
        <v>2457</v>
      </c>
      <c r="J1251" s="86">
        <v>4386.7</v>
      </c>
      <c r="K1251" s="109">
        <v>1</v>
      </c>
      <c r="L1251" s="75"/>
      <c r="M1251" s="107">
        <f t="shared" si="68"/>
        <v>0</v>
      </c>
      <c r="N1251" s="108" t="s">
        <v>944</v>
      </c>
      <c r="O1251" s="129">
        <v>2802001103777</v>
      </c>
      <c r="P1251" s="155"/>
      <c r="Q1251" s="155" t="s">
        <v>694</v>
      </c>
      <c r="R1251" s="18" t="s">
        <v>3337</v>
      </c>
      <c r="S1251" s="18"/>
      <c r="T1251" s="2"/>
      <c r="U1251" s="19"/>
      <c r="V1251" s="12"/>
      <c r="Z1251" s="185"/>
    </row>
    <row r="1252" spans="1:26" ht="92.1" customHeight="1">
      <c r="A1252" s="126">
        <v>1236</v>
      </c>
      <c r="B1252" s="137" t="str">
        <f t="shared" si="70"/>
        <v>фото</v>
      </c>
      <c r="C1252" s="1"/>
      <c r="D1252" s="82">
        <v>11646</v>
      </c>
      <c r="E1252" s="83" t="s">
        <v>774</v>
      </c>
      <c r="F1252" s="84" t="s">
        <v>867</v>
      </c>
      <c r="G1252" s="85" t="s">
        <v>868</v>
      </c>
      <c r="H1252" s="146" t="s">
        <v>2471</v>
      </c>
      <c r="I1252" s="146" t="s">
        <v>2457</v>
      </c>
      <c r="J1252" s="86">
        <v>4817.8</v>
      </c>
      <c r="K1252" s="109">
        <v>1</v>
      </c>
      <c r="L1252" s="75"/>
      <c r="M1252" s="107">
        <f t="shared" si="68"/>
        <v>0</v>
      </c>
      <c r="N1252" s="108" t="s">
        <v>944</v>
      </c>
      <c r="O1252" s="129">
        <v>2802001116463</v>
      </c>
      <c r="P1252" s="155"/>
      <c r="Q1252" s="155" t="s">
        <v>694</v>
      </c>
      <c r="R1252" s="18" t="s">
        <v>774</v>
      </c>
      <c r="S1252" s="18"/>
      <c r="T1252" s="2"/>
      <c r="U1252" s="19"/>
      <c r="V1252" s="12"/>
      <c r="Z1252" s="185"/>
    </row>
    <row r="1253" spans="1:26" ht="59.1" customHeight="1">
      <c r="A1253" s="126">
        <v>1237</v>
      </c>
      <c r="B1253" s="137" t="str">
        <f t="shared" si="70"/>
        <v>фото</v>
      </c>
      <c r="C1253" s="1"/>
      <c r="D1253" s="82">
        <v>16535</v>
      </c>
      <c r="E1253" s="83" t="s">
        <v>1122</v>
      </c>
      <c r="F1253" s="84" t="s">
        <v>871</v>
      </c>
      <c r="G1253" s="85" t="s">
        <v>1123</v>
      </c>
      <c r="H1253" s="146" t="s">
        <v>2466</v>
      </c>
      <c r="I1253" s="146" t="s">
        <v>2457</v>
      </c>
      <c r="J1253" s="86">
        <v>4202</v>
      </c>
      <c r="K1253" s="109">
        <v>1</v>
      </c>
      <c r="L1253" s="75"/>
      <c r="M1253" s="107">
        <f t="shared" si="68"/>
        <v>0</v>
      </c>
      <c r="N1253" s="108" t="s">
        <v>944</v>
      </c>
      <c r="O1253" s="129">
        <v>2802001165355</v>
      </c>
      <c r="P1253" s="155"/>
      <c r="Q1253" s="155" t="s">
        <v>694</v>
      </c>
      <c r="R1253" s="18" t="s">
        <v>1122</v>
      </c>
      <c r="S1253" s="18"/>
      <c r="T1253" s="2"/>
      <c r="U1253" s="19"/>
      <c r="V1253" s="12"/>
      <c r="Z1253" s="185"/>
    </row>
    <row r="1254" spans="1:26" ht="46.7" customHeight="1">
      <c r="A1254" s="126">
        <v>1238</v>
      </c>
      <c r="B1254" s="137" t="str">
        <f t="shared" si="70"/>
        <v>фото</v>
      </c>
      <c r="C1254" s="1"/>
      <c r="D1254" s="82">
        <v>13770</v>
      </c>
      <c r="E1254" s="83" t="s">
        <v>2529</v>
      </c>
      <c r="F1254" s="84" t="s">
        <v>871</v>
      </c>
      <c r="G1254" s="85" t="s">
        <v>2530</v>
      </c>
      <c r="H1254" s="146" t="s">
        <v>3339</v>
      </c>
      <c r="I1254" s="146" t="s">
        <v>2457</v>
      </c>
      <c r="J1254" s="86">
        <v>4325.2</v>
      </c>
      <c r="K1254" s="109">
        <v>1</v>
      </c>
      <c r="L1254" s="75"/>
      <c r="M1254" s="107">
        <f t="shared" si="68"/>
        <v>0</v>
      </c>
      <c r="N1254" s="108" t="s">
        <v>944</v>
      </c>
      <c r="O1254" s="129">
        <v>2802001137703</v>
      </c>
      <c r="P1254" s="155"/>
      <c r="Q1254" s="155" t="s">
        <v>694</v>
      </c>
      <c r="R1254" s="18" t="s">
        <v>2529</v>
      </c>
      <c r="S1254" s="18"/>
      <c r="T1254" s="2"/>
      <c r="U1254" s="19"/>
      <c r="V1254" s="12"/>
      <c r="Z1254" s="185"/>
    </row>
    <row r="1255" spans="1:26" ht="60.95" customHeight="1">
      <c r="A1255" s="126">
        <v>1239</v>
      </c>
      <c r="B1255" s="137" t="str">
        <f t="shared" si="70"/>
        <v>фото</v>
      </c>
      <c r="C1255" s="1"/>
      <c r="D1255" s="82">
        <v>10412</v>
      </c>
      <c r="E1255" s="83" t="s">
        <v>469</v>
      </c>
      <c r="F1255" s="84" t="s">
        <v>878</v>
      </c>
      <c r="G1255" s="85" t="s">
        <v>880</v>
      </c>
      <c r="H1255" s="146" t="s">
        <v>2470</v>
      </c>
      <c r="I1255" s="146" t="s">
        <v>2457</v>
      </c>
      <c r="J1255" s="86">
        <v>4386.7</v>
      </c>
      <c r="K1255" s="109">
        <v>1</v>
      </c>
      <c r="L1255" s="75"/>
      <c r="M1255" s="107">
        <f t="shared" si="68"/>
        <v>0</v>
      </c>
      <c r="N1255" s="108" t="s">
        <v>944</v>
      </c>
      <c r="O1255" s="129">
        <v>2802001104125</v>
      </c>
      <c r="P1255" s="155"/>
      <c r="Q1255" s="155" t="s">
        <v>694</v>
      </c>
      <c r="R1255" s="18" t="s">
        <v>469</v>
      </c>
      <c r="S1255" s="18"/>
      <c r="T1255" s="2"/>
      <c r="U1255" s="19"/>
      <c r="V1255" s="12"/>
      <c r="Z1255" s="185"/>
    </row>
    <row r="1256" spans="1:26" ht="60.95" customHeight="1">
      <c r="A1256" s="126">
        <v>1240</v>
      </c>
      <c r="B1256" s="137" t="str">
        <f t="shared" si="70"/>
        <v>фото</v>
      </c>
      <c r="C1256" s="1"/>
      <c r="D1256" s="82">
        <v>13660</v>
      </c>
      <c r="E1256" s="83" t="s">
        <v>469</v>
      </c>
      <c r="F1256" s="84" t="s">
        <v>878</v>
      </c>
      <c r="G1256" s="85" t="s">
        <v>880</v>
      </c>
      <c r="H1256" s="146" t="s">
        <v>3328</v>
      </c>
      <c r="I1256" s="146" t="s">
        <v>2457</v>
      </c>
      <c r="J1256" s="86">
        <v>5556.8</v>
      </c>
      <c r="K1256" s="109">
        <v>1</v>
      </c>
      <c r="L1256" s="75"/>
      <c r="M1256" s="107">
        <f t="shared" si="68"/>
        <v>0</v>
      </c>
      <c r="N1256" s="108" t="s">
        <v>944</v>
      </c>
      <c r="O1256" s="129">
        <v>2802001136607</v>
      </c>
      <c r="P1256" s="155"/>
      <c r="Q1256" s="155" t="s">
        <v>694</v>
      </c>
      <c r="R1256" s="18" t="s">
        <v>469</v>
      </c>
      <c r="S1256" s="18"/>
      <c r="T1256" s="2"/>
      <c r="U1256" s="19"/>
      <c r="V1256" s="12"/>
      <c r="Z1256" s="185"/>
    </row>
    <row r="1257" spans="1:26" ht="57.2" customHeight="1">
      <c r="A1257" s="126">
        <v>1241</v>
      </c>
      <c r="B1257" s="137" t="str">
        <f t="shared" ref="B1257:B1320" si="71">HYPERLINK("https://www.gardenbulbs.ru/images/Conifers/thumbnails/"&amp;R1257&amp;".jpg","фото")</f>
        <v>фото</v>
      </c>
      <c r="C1257" s="1"/>
      <c r="D1257" s="82">
        <v>10069</v>
      </c>
      <c r="E1257" s="83" t="s">
        <v>535</v>
      </c>
      <c r="F1257" s="84" t="s">
        <v>878</v>
      </c>
      <c r="G1257" s="85" t="s">
        <v>882</v>
      </c>
      <c r="H1257" s="146" t="s">
        <v>2471</v>
      </c>
      <c r="I1257" s="146" t="s">
        <v>2457</v>
      </c>
      <c r="J1257" s="86">
        <v>4879.3</v>
      </c>
      <c r="K1257" s="109">
        <v>1</v>
      </c>
      <c r="L1257" s="75"/>
      <c r="M1257" s="107">
        <f t="shared" si="68"/>
        <v>0</v>
      </c>
      <c r="N1257" s="108" t="s">
        <v>944</v>
      </c>
      <c r="O1257" s="129">
        <v>2802001100691</v>
      </c>
      <c r="P1257" s="155"/>
      <c r="Q1257" s="155" t="s">
        <v>694</v>
      </c>
      <c r="R1257" s="18" t="s">
        <v>535</v>
      </c>
      <c r="S1257" s="18"/>
      <c r="T1257" s="2"/>
      <c r="U1257" s="19"/>
      <c r="V1257" s="12"/>
      <c r="Z1257" s="185"/>
    </row>
    <row r="1258" spans="1:26" ht="89.45" customHeight="1">
      <c r="A1258" s="126">
        <v>1242</v>
      </c>
      <c r="B1258" s="137" t="str">
        <f t="shared" si="71"/>
        <v>фото</v>
      </c>
      <c r="C1258" s="1"/>
      <c r="D1258" s="82">
        <v>11429</v>
      </c>
      <c r="E1258" s="83" t="s">
        <v>2534</v>
      </c>
      <c r="F1258" s="84" t="s">
        <v>1128</v>
      </c>
      <c r="G1258" s="85" t="s">
        <v>2535</v>
      </c>
      <c r="H1258" s="146" t="s">
        <v>2470</v>
      </c>
      <c r="I1258" s="146" t="s">
        <v>2457</v>
      </c>
      <c r="J1258" s="86">
        <v>4202</v>
      </c>
      <c r="K1258" s="109">
        <v>1</v>
      </c>
      <c r="L1258" s="75"/>
      <c r="M1258" s="107">
        <f t="shared" si="68"/>
        <v>0</v>
      </c>
      <c r="N1258" s="108" t="s">
        <v>944</v>
      </c>
      <c r="O1258" s="129">
        <v>2802001114292</v>
      </c>
      <c r="P1258" s="155"/>
      <c r="Q1258" s="155" t="s">
        <v>694</v>
      </c>
      <c r="R1258" s="18" t="s">
        <v>2534</v>
      </c>
      <c r="S1258" s="18"/>
      <c r="T1258" s="2"/>
      <c r="U1258" s="19"/>
      <c r="V1258" s="12"/>
      <c r="Z1258" s="185"/>
    </row>
    <row r="1259" spans="1:26" ht="42.2" customHeight="1">
      <c r="A1259" s="126">
        <v>1243</v>
      </c>
      <c r="B1259" s="137" t="str">
        <f t="shared" si="71"/>
        <v>фото</v>
      </c>
      <c r="C1259" s="1"/>
      <c r="D1259" s="82">
        <v>11138</v>
      </c>
      <c r="E1259" s="83" t="s">
        <v>3340</v>
      </c>
      <c r="F1259" s="84" t="s">
        <v>1128</v>
      </c>
      <c r="G1259" s="85" t="s">
        <v>3341</v>
      </c>
      <c r="H1259" s="146" t="s">
        <v>2470</v>
      </c>
      <c r="I1259" s="146" t="s">
        <v>2457</v>
      </c>
      <c r="J1259" s="86">
        <v>4386.7</v>
      </c>
      <c r="K1259" s="109">
        <v>1</v>
      </c>
      <c r="L1259" s="75"/>
      <c r="M1259" s="107">
        <f t="shared" si="68"/>
        <v>0</v>
      </c>
      <c r="N1259" s="108" t="s">
        <v>944</v>
      </c>
      <c r="O1259" s="129">
        <v>2802001111383</v>
      </c>
      <c r="P1259" s="155"/>
      <c r="Q1259" s="155" t="s">
        <v>694</v>
      </c>
      <c r="R1259" s="18" t="s">
        <v>3340</v>
      </c>
      <c r="S1259" s="18"/>
      <c r="T1259" s="2"/>
      <c r="U1259" s="19"/>
      <c r="V1259" s="12"/>
      <c r="Z1259" s="185"/>
    </row>
    <row r="1260" spans="1:26" ht="80.45" customHeight="1">
      <c r="A1260" s="126">
        <v>1244</v>
      </c>
      <c r="B1260" s="137" t="str">
        <f t="shared" si="71"/>
        <v>фото</v>
      </c>
      <c r="C1260" s="1"/>
      <c r="D1260" s="82">
        <v>11133</v>
      </c>
      <c r="E1260" s="83" t="s">
        <v>2064</v>
      </c>
      <c r="F1260" s="84" t="s">
        <v>884</v>
      </c>
      <c r="G1260" s="85" t="s">
        <v>1762</v>
      </c>
      <c r="H1260" s="146" t="s">
        <v>2471</v>
      </c>
      <c r="I1260" s="146" t="s">
        <v>2457</v>
      </c>
      <c r="J1260" s="86">
        <v>4571.5</v>
      </c>
      <c r="K1260" s="109">
        <v>1</v>
      </c>
      <c r="L1260" s="75"/>
      <c r="M1260" s="107">
        <f t="shared" si="68"/>
        <v>0</v>
      </c>
      <c r="N1260" s="108"/>
      <c r="O1260" s="129">
        <v>2802001161166</v>
      </c>
      <c r="P1260" s="155"/>
      <c r="Q1260" s="155" t="s">
        <v>694</v>
      </c>
      <c r="R1260" s="18" t="s">
        <v>1761</v>
      </c>
      <c r="S1260" s="18"/>
      <c r="T1260" s="2"/>
      <c r="U1260" s="19"/>
      <c r="V1260" s="12"/>
      <c r="Z1260" s="185"/>
    </row>
    <row r="1261" spans="1:26" ht="80.45" customHeight="1">
      <c r="A1261" s="126">
        <v>1245</v>
      </c>
      <c r="B1261" s="137" t="str">
        <f t="shared" si="71"/>
        <v>фото</v>
      </c>
      <c r="C1261" s="1"/>
      <c r="D1261" s="82">
        <v>10044</v>
      </c>
      <c r="E1261" s="83" t="s">
        <v>2064</v>
      </c>
      <c r="F1261" s="84" t="s">
        <v>884</v>
      </c>
      <c r="G1261" s="85" t="s">
        <v>1762</v>
      </c>
      <c r="H1261" s="146" t="s">
        <v>3328</v>
      </c>
      <c r="I1261" s="146" t="s">
        <v>2457</v>
      </c>
      <c r="J1261" s="86">
        <v>6295.8</v>
      </c>
      <c r="K1261" s="109">
        <v>1</v>
      </c>
      <c r="L1261" s="75"/>
      <c r="M1261" s="107">
        <f t="shared" si="68"/>
        <v>0</v>
      </c>
      <c r="N1261" s="108" t="s">
        <v>944</v>
      </c>
      <c r="O1261" s="129">
        <v>2802001100448</v>
      </c>
      <c r="P1261" s="155"/>
      <c r="Q1261" s="155" t="s">
        <v>694</v>
      </c>
      <c r="R1261" s="18" t="s">
        <v>1761</v>
      </c>
      <c r="S1261" s="18"/>
      <c r="T1261" s="2"/>
      <c r="U1261" s="19"/>
      <c r="V1261" s="12"/>
      <c r="Z1261" s="185"/>
    </row>
    <row r="1262" spans="1:26" ht="89.45" customHeight="1">
      <c r="A1262" s="126">
        <v>1246</v>
      </c>
      <c r="B1262" s="137" t="str">
        <f t="shared" si="71"/>
        <v>фото</v>
      </c>
      <c r="C1262" s="1"/>
      <c r="D1262" s="82">
        <v>10308</v>
      </c>
      <c r="E1262" s="83" t="s">
        <v>2555</v>
      </c>
      <c r="F1262" s="84" t="s">
        <v>885</v>
      </c>
      <c r="G1262" s="85" t="s">
        <v>2556</v>
      </c>
      <c r="H1262" s="146" t="s">
        <v>2471</v>
      </c>
      <c r="I1262" s="146" t="s">
        <v>2457</v>
      </c>
      <c r="J1262" s="86">
        <v>4448.3</v>
      </c>
      <c r="K1262" s="109">
        <v>1</v>
      </c>
      <c r="L1262" s="75"/>
      <c r="M1262" s="107">
        <f t="shared" si="68"/>
        <v>0</v>
      </c>
      <c r="N1262" s="108" t="s">
        <v>944</v>
      </c>
      <c r="O1262" s="129">
        <v>2802001103081</v>
      </c>
      <c r="P1262" s="155"/>
      <c r="Q1262" s="155" t="s">
        <v>694</v>
      </c>
      <c r="R1262" s="18" t="s">
        <v>2555</v>
      </c>
      <c r="S1262" s="18"/>
      <c r="T1262" s="2"/>
      <c r="U1262" s="19"/>
      <c r="V1262" s="12"/>
      <c r="Z1262" s="185"/>
    </row>
    <row r="1263" spans="1:26" ht="80.099999999999994" customHeight="1">
      <c r="A1263" s="126">
        <v>1247</v>
      </c>
      <c r="B1263" s="137" t="str">
        <f t="shared" si="71"/>
        <v>фото</v>
      </c>
      <c r="C1263" s="1"/>
      <c r="D1263" s="82">
        <v>1438</v>
      </c>
      <c r="E1263" s="83" t="s">
        <v>2557</v>
      </c>
      <c r="F1263" s="84" t="s">
        <v>885</v>
      </c>
      <c r="G1263" s="85" t="s">
        <v>2558</v>
      </c>
      <c r="H1263" s="146" t="s">
        <v>2470</v>
      </c>
      <c r="I1263" s="146" t="s">
        <v>2457</v>
      </c>
      <c r="J1263" s="86">
        <v>4386.7</v>
      </c>
      <c r="K1263" s="109">
        <v>1</v>
      </c>
      <c r="L1263" s="75"/>
      <c r="M1263" s="107">
        <f t="shared" si="68"/>
        <v>0</v>
      </c>
      <c r="N1263" s="108" t="s">
        <v>944</v>
      </c>
      <c r="O1263" s="129">
        <v>2802001014387</v>
      </c>
      <c r="P1263" s="155"/>
      <c r="Q1263" s="155" t="s">
        <v>694</v>
      </c>
      <c r="R1263" s="18" t="s">
        <v>2557</v>
      </c>
      <c r="S1263" s="18"/>
      <c r="T1263" s="2"/>
      <c r="U1263" s="19"/>
      <c r="V1263" s="12"/>
      <c r="Z1263" s="185"/>
    </row>
    <row r="1264" spans="1:26" ht="46.7" customHeight="1">
      <c r="A1264" s="126">
        <v>1248</v>
      </c>
      <c r="B1264" s="137" t="str">
        <f t="shared" si="71"/>
        <v>фото</v>
      </c>
      <c r="C1264" s="1"/>
      <c r="D1264" s="82">
        <v>16524</v>
      </c>
      <c r="E1264" s="83" t="s">
        <v>3342</v>
      </c>
      <c r="F1264" s="84" t="s">
        <v>885</v>
      </c>
      <c r="G1264" s="85" t="s">
        <v>645</v>
      </c>
      <c r="H1264" s="146" t="s">
        <v>3328</v>
      </c>
      <c r="I1264" s="146" t="s">
        <v>2457</v>
      </c>
      <c r="J1264" s="86">
        <v>4879.3</v>
      </c>
      <c r="K1264" s="109">
        <v>1</v>
      </c>
      <c r="L1264" s="75"/>
      <c r="M1264" s="107">
        <f t="shared" si="68"/>
        <v>0</v>
      </c>
      <c r="N1264" s="108" t="s">
        <v>944</v>
      </c>
      <c r="O1264" s="129">
        <v>2802001165249</v>
      </c>
      <c r="P1264" s="155"/>
      <c r="Q1264" s="155" t="s">
        <v>694</v>
      </c>
      <c r="R1264" s="18" t="s">
        <v>3342</v>
      </c>
      <c r="S1264" s="18"/>
      <c r="T1264" s="2"/>
      <c r="U1264" s="19"/>
      <c r="V1264" s="12"/>
      <c r="Z1264" s="185"/>
    </row>
    <row r="1265" spans="1:26" ht="89.25" customHeight="1">
      <c r="A1265" s="126">
        <v>1249</v>
      </c>
      <c r="B1265" s="137" t="str">
        <f t="shared" si="71"/>
        <v>фото</v>
      </c>
      <c r="C1265" s="1"/>
      <c r="D1265" s="82">
        <v>10322</v>
      </c>
      <c r="E1265" s="83" t="s">
        <v>3343</v>
      </c>
      <c r="F1265" s="84" t="s">
        <v>885</v>
      </c>
      <c r="G1265" s="85" t="s">
        <v>3344</v>
      </c>
      <c r="H1265" s="146" t="s">
        <v>3328</v>
      </c>
      <c r="I1265" s="146" t="s">
        <v>2457</v>
      </c>
      <c r="J1265" s="86">
        <v>4386.7</v>
      </c>
      <c r="K1265" s="109">
        <v>1</v>
      </c>
      <c r="L1265" s="75"/>
      <c r="M1265" s="107">
        <f t="shared" si="68"/>
        <v>0</v>
      </c>
      <c r="N1265" s="108" t="s">
        <v>944</v>
      </c>
      <c r="O1265" s="129">
        <v>2802001103227</v>
      </c>
      <c r="P1265" s="155"/>
      <c r="Q1265" s="155" t="s">
        <v>694</v>
      </c>
      <c r="R1265" s="18" t="s">
        <v>3343</v>
      </c>
      <c r="S1265" s="18"/>
      <c r="T1265" s="2"/>
      <c r="U1265" s="19"/>
      <c r="V1265" s="12"/>
      <c r="Z1265" s="185"/>
    </row>
    <row r="1266" spans="1:26" ht="60.95" customHeight="1">
      <c r="A1266" s="126">
        <v>1250</v>
      </c>
      <c r="B1266" s="137" t="str">
        <f t="shared" si="71"/>
        <v>фото</v>
      </c>
      <c r="C1266" s="1"/>
      <c r="D1266" s="82">
        <v>13746</v>
      </c>
      <c r="E1266" s="83" t="s">
        <v>2565</v>
      </c>
      <c r="F1266" s="84" t="s">
        <v>885</v>
      </c>
      <c r="G1266" s="85" t="s">
        <v>2566</v>
      </c>
      <c r="H1266" s="146" t="s">
        <v>2470</v>
      </c>
      <c r="I1266" s="146" t="s">
        <v>2457</v>
      </c>
      <c r="J1266" s="86">
        <v>4325.2</v>
      </c>
      <c r="K1266" s="109">
        <v>1</v>
      </c>
      <c r="L1266" s="75"/>
      <c r="M1266" s="107">
        <f t="shared" si="68"/>
        <v>0</v>
      </c>
      <c r="N1266" s="108" t="s">
        <v>944</v>
      </c>
      <c r="O1266" s="129">
        <v>2802001137468</v>
      </c>
      <c r="P1266" s="155"/>
      <c r="Q1266" s="155" t="s">
        <v>694</v>
      </c>
      <c r="R1266" s="18" t="s">
        <v>2565</v>
      </c>
      <c r="S1266" s="18"/>
      <c r="T1266" s="2"/>
      <c r="U1266" s="19"/>
      <c r="V1266" s="12"/>
      <c r="Z1266" s="185"/>
    </row>
    <row r="1267" spans="1:26" ht="46.7" customHeight="1">
      <c r="A1267" s="126">
        <v>1251</v>
      </c>
      <c r="B1267" s="137" t="str">
        <f t="shared" si="71"/>
        <v>фото</v>
      </c>
      <c r="C1267" s="1"/>
      <c r="D1267" s="82">
        <v>11215</v>
      </c>
      <c r="E1267" s="83" t="s">
        <v>1759</v>
      </c>
      <c r="F1267" s="84" t="s">
        <v>889</v>
      </c>
      <c r="G1267" s="85" t="s">
        <v>1760</v>
      </c>
      <c r="H1267" s="146" t="s">
        <v>2470</v>
      </c>
      <c r="I1267" s="146" t="s">
        <v>2457</v>
      </c>
      <c r="J1267" s="86">
        <v>4399</v>
      </c>
      <c r="K1267" s="109">
        <v>1</v>
      </c>
      <c r="L1267" s="75"/>
      <c r="M1267" s="107">
        <f t="shared" si="68"/>
        <v>0</v>
      </c>
      <c r="N1267" s="108" t="s">
        <v>944</v>
      </c>
      <c r="O1267" s="129">
        <v>2802001112151</v>
      </c>
      <c r="P1267" s="155"/>
      <c r="Q1267" s="155" t="s">
        <v>694</v>
      </c>
      <c r="R1267" s="18" t="s">
        <v>1759</v>
      </c>
      <c r="S1267" s="18"/>
      <c r="T1267" s="2"/>
      <c r="U1267" s="19"/>
      <c r="V1267" s="12"/>
      <c r="Z1267" s="185"/>
    </row>
    <row r="1268" spans="1:26" ht="89.65" customHeight="1">
      <c r="A1268" s="126">
        <v>1252</v>
      </c>
      <c r="B1268" s="137" t="str">
        <f t="shared" si="71"/>
        <v>фото</v>
      </c>
      <c r="C1268" s="1"/>
      <c r="D1268" s="82">
        <v>11279</v>
      </c>
      <c r="E1268" s="83" t="s">
        <v>3272</v>
      </c>
      <c r="F1268" s="84" t="s">
        <v>889</v>
      </c>
      <c r="G1268" s="85" t="s">
        <v>3345</v>
      </c>
      <c r="H1268" s="146" t="s">
        <v>2470</v>
      </c>
      <c r="I1268" s="146" t="s">
        <v>2457</v>
      </c>
      <c r="J1268" s="86">
        <v>4941</v>
      </c>
      <c r="K1268" s="109">
        <v>1</v>
      </c>
      <c r="L1268" s="75"/>
      <c r="M1268" s="107">
        <f t="shared" si="68"/>
        <v>0</v>
      </c>
      <c r="N1268" s="108" t="s">
        <v>944</v>
      </c>
      <c r="O1268" s="129">
        <v>2802001112793</v>
      </c>
      <c r="P1268" s="155"/>
      <c r="Q1268" s="155" t="s">
        <v>694</v>
      </c>
      <c r="R1268" s="18" t="s">
        <v>3272</v>
      </c>
      <c r="S1268" s="18"/>
      <c r="T1268" s="2"/>
      <c r="U1268" s="19"/>
      <c r="V1268" s="12"/>
      <c r="Z1268" s="185"/>
    </row>
    <row r="1269" spans="1:26" ht="15">
      <c r="A1269" s="126">
        <v>1253</v>
      </c>
      <c r="B1269" s="74"/>
      <c r="C1269" s="9"/>
      <c r="D1269" s="9"/>
      <c r="E1269" s="13"/>
      <c r="F1269" s="121"/>
      <c r="G1269" s="121"/>
      <c r="H1269" s="151"/>
      <c r="I1269" s="151"/>
      <c r="J1269" s="72"/>
      <c r="K1269" s="72"/>
      <c r="L1269" s="9"/>
      <c r="M1269" s="72"/>
      <c r="N1269" s="72"/>
      <c r="O1269" s="132"/>
      <c r="P1269" s="72"/>
      <c r="Q1269" s="72"/>
      <c r="R1269" s="72"/>
      <c r="S1269" s="122"/>
      <c r="T1269" s="9"/>
      <c r="U1269" s="9"/>
      <c r="V1269" s="123"/>
      <c r="W1269" s="9"/>
      <c r="Z1269" s="185"/>
    </row>
    <row r="1270" spans="1:26" ht="15.75">
      <c r="A1270" s="126">
        <v>1254</v>
      </c>
      <c r="B1270" s="141"/>
      <c r="C1270" s="142"/>
      <c r="D1270" s="143"/>
      <c r="E1270" s="142" t="s">
        <v>3470</v>
      </c>
      <c r="F1270" s="144"/>
      <c r="G1270" s="144"/>
      <c r="H1270" s="153"/>
      <c r="I1270" s="153"/>
      <c r="J1270" s="142"/>
      <c r="K1270" s="142"/>
      <c r="L1270" s="142"/>
      <c r="M1270" s="87"/>
      <c r="N1270" s="87"/>
      <c r="O1270" s="131"/>
      <c r="P1270" s="87"/>
      <c r="Q1270" s="87"/>
      <c r="R1270" s="87"/>
      <c r="S1270" s="87"/>
      <c r="T1270" s="87"/>
      <c r="U1270" s="87"/>
      <c r="V1270" s="87"/>
      <c r="Z1270" s="185"/>
    </row>
    <row r="1271" spans="1:26" ht="46.7" customHeight="1">
      <c r="A1271" s="126">
        <v>1255</v>
      </c>
      <c r="B1271" s="137" t="str">
        <f t="shared" si="71"/>
        <v>фото</v>
      </c>
      <c r="C1271" s="1"/>
      <c r="D1271" s="82">
        <v>4906</v>
      </c>
      <c r="E1271" s="83" t="s">
        <v>1066</v>
      </c>
      <c r="F1271" s="84" t="s">
        <v>1067</v>
      </c>
      <c r="G1271" s="85" t="s">
        <v>1068</v>
      </c>
      <c r="H1271" s="146" t="s">
        <v>2472</v>
      </c>
      <c r="I1271" s="146" t="s">
        <v>1249</v>
      </c>
      <c r="J1271" s="86">
        <v>5412</v>
      </c>
      <c r="K1271" s="109">
        <v>1</v>
      </c>
      <c r="L1271" s="75"/>
      <c r="M1271" s="107">
        <f t="shared" ref="M1271:M1334" si="72">IFERROR(L1271*J1271,0)</f>
        <v>0</v>
      </c>
      <c r="N1271" s="108"/>
      <c r="O1271" s="129">
        <v>2802001049068</v>
      </c>
      <c r="P1271" s="155"/>
      <c r="Q1271" s="155" t="s">
        <v>694</v>
      </c>
      <c r="R1271" s="18" t="s">
        <v>1066</v>
      </c>
      <c r="S1271" s="18"/>
      <c r="T1271" s="2"/>
      <c r="U1271" s="19"/>
      <c r="V1271" s="12"/>
      <c r="Z1271" s="185"/>
    </row>
    <row r="1272" spans="1:26" ht="95.65" customHeight="1">
      <c r="A1272" s="126">
        <v>1256</v>
      </c>
      <c r="B1272" s="137" t="str">
        <f t="shared" si="71"/>
        <v>фото</v>
      </c>
      <c r="C1272" s="1"/>
      <c r="D1272" s="82">
        <v>15922</v>
      </c>
      <c r="E1272" s="83" t="s">
        <v>3175</v>
      </c>
      <c r="F1272" s="84" t="s">
        <v>1062</v>
      </c>
      <c r="G1272" s="85" t="s">
        <v>1126</v>
      </c>
      <c r="H1272" s="146" t="s">
        <v>2472</v>
      </c>
      <c r="I1272" s="146" t="s">
        <v>1249</v>
      </c>
      <c r="J1272" s="86">
        <v>5227.2</v>
      </c>
      <c r="K1272" s="109">
        <v>1</v>
      </c>
      <c r="L1272" s="75"/>
      <c r="M1272" s="107">
        <f t="shared" si="72"/>
        <v>0</v>
      </c>
      <c r="N1272" s="108" t="s">
        <v>944</v>
      </c>
      <c r="O1272" s="129">
        <v>2802001175477</v>
      </c>
      <c r="P1272" s="155"/>
      <c r="Q1272" s="155" t="s">
        <v>694</v>
      </c>
      <c r="R1272" s="18" t="s">
        <v>3175</v>
      </c>
      <c r="S1272" s="18"/>
      <c r="T1272" s="2"/>
      <c r="U1272" s="19"/>
      <c r="V1272" s="12"/>
      <c r="Z1272" s="185"/>
    </row>
    <row r="1273" spans="1:26" ht="60.95" customHeight="1">
      <c r="A1273" s="126">
        <v>1257</v>
      </c>
      <c r="B1273" s="137" t="str">
        <f t="shared" si="71"/>
        <v>фото</v>
      </c>
      <c r="C1273" s="1"/>
      <c r="D1273" s="82">
        <v>15868</v>
      </c>
      <c r="E1273" s="83" t="s">
        <v>3346</v>
      </c>
      <c r="F1273" s="84" t="s">
        <v>3347</v>
      </c>
      <c r="G1273" s="85" t="s">
        <v>744</v>
      </c>
      <c r="H1273" s="146" t="s">
        <v>2477</v>
      </c>
      <c r="I1273" s="146" t="s">
        <v>1249</v>
      </c>
      <c r="J1273" s="86">
        <v>1925.8</v>
      </c>
      <c r="K1273" s="109">
        <v>1</v>
      </c>
      <c r="L1273" s="75"/>
      <c r="M1273" s="107">
        <f t="shared" si="72"/>
        <v>0</v>
      </c>
      <c r="N1273" s="108" t="s">
        <v>944</v>
      </c>
      <c r="O1273" s="129">
        <v>2802001175484</v>
      </c>
      <c r="P1273" s="155"/>
      <c r="Q1273" s="155" t="s">
        <v>694</v>
      </c>
      <c r="R1273" s="18" t="s">
        <v>3346</v>
      </c>
      <c r="S1273" s="18"/>
      <c r="T1273" s="2"/>
      <c r="U1273" s="19"/>
      <c r="V1273" s="12"/>
      <c r="Z1273" s="185"/>
    </row>
    <row r="1274" spans="1:26" ht="46.9" customHeight="1">
      <c r="A1274" s="126">
        <v>1258</v>
      </c>
      <c r="B1274" s="137" t="str">
        <f t="shared" si="71"/>
        <v>фото</v>
      </c>
      <c r="C1274" s="1"/>
      <c r="D1274" s="82">
        <v>7277</v>
      </c>
      <c r="E1274" s="83" t="s">
        <v>766</v>
      </c>
      <c r="F1274" s="84" t="s">
        <v>782</v>
      </c>
      <c r="G1274" s="85" t="s">
        <v>783</v>
      </c>
      <c r="H1274" s="146" t="s">
        <v>2473</v>
      </c>
      <c r="I1274" s="146" t="s">
        <v>1249</v>
      </c>
      <c r="J1274" s="86">
        <v>6086.8</v>
      </c>
      <c r="K1274" s="109">
        <v>1</v>
      </c>
      <c r="L1274" s="75"/>
      <c r="M1274" s="107">
        <f t="shared" si="72"/>
        <v>0</v>
      </c>
      <c r="N1274" s="108"/>
      <c r="O1274" s="129">
        <v>2802001072776</v>
      </c>
      <c r="P1274" s="155"/>
      <c r="Q1274" s="155" t="s">
        <v>2453</v>
      </c>
      <c r="R1274" s="18" t="s">
        <v>766</v>
      </c>
      <c r="S1274" s="18"/>
      <c r="T1274" s="2"/>
      <c r="U1274" s="19"/>
      <c r="V1274" s="12"/>
      <c r="Z1274" s="185"/>
    </row>
    <row r="1275" spans="1:26" ht="46.9" customHeight="1">
      <c r="A1275" s="126">
        <v>1259</v>
      </c>
      <c r="B1275" s="137" t="str">
        <f t="shared" si="71"/>
        <v>фото</v>
      </c>
      <c r="C1275" s="1"/>
      <c r="D1275" s="82">
        <v>11150</v>
      </c>
      <c r="E1275" s="83" t="s">
        <v>766</v>
      </c>
      <c r="F1275" s="84" t="s">
        <v>782</v>
      </c>
      <c r="G1275" s="85" t="s">
        <v>783</v>
      </c>
      <c r="H1275" s="146" t="s">
        <v>3348</v>
      </c>
      <c r="I1275" s="146" t="s">
        <v>1249</v>
      </c>
      <c r="J1275" s="86">
        <v>5547.9</v>
      </c>
      <c r="K1275" s="109">
        <v>1</v>
      </c>
      <c r="L1275" s="75"/>
      <c r="M1275" s="107">
        <f t="shared" si="72"/>
        <v>0</v>
      </c>
      <c r="N1275" s="108" t="s">
        <v>944</v>
      </c>
      <c r="O1275" s="129">
        <v>2802001111505</v>
      </c>
      <c r="P1275" s="155"/>
      <c r="Q1275" s="155" t="s">
        <v>694</v>
      </c>
      <c r="R1275" s="18" t="s">
        <v>766</v>
      </c>
      <c r="S1275" s="18"/>
      <c r="T1275" s="2"/>
      <c r="U1275" s="19"/>
      <c r="V1275" s="12"/>
      <c r="Z1275" s="185"/>
    </row>
    <row r="1276" spans="1:26" ht="56.1" customHeight="1">
      <c r="A1276" s="126">
        <v>1260</v>
      </c>
      <c r="B1276" s="137" t="str">
        <f t="shared" si="71"/>
        <v>фото</v>
      </c>
      <c r="C1276" s="1"/>
      <c r="D1276" s="82">
        <v>2403</v>
      </c>
      <c r="E1276" s="83" t="s">
        <v>1071</v>
      </c>
      <c r="F1276" s="84" t="s">
        <v>1070</v>
      </c>
      <c r="G1276" s="85" t="s">
        <v>1072</v>
      </c>
      <c r="H1276" s="146" t="s">
        <v>2472</v>
      </c>
      <c r="I1276" s="146" t="s">
        <v>1249</v>
      </c>
      <c r="J1276" s="86">
        <v>5547.9</v>
      </c>
      <c r="K1276" s="109">
        <v>1</v>
      </c>
      <c r="L1276" s="75"/>
      <c r="M1276" s="107">
        <f t="shared" si="72"/>
        <v>0</v>
      </c>
      <c r="N1276" s="108"/>
      <c r="O1276" s="129">
        <v>2802001024034</v>
      </c>
      <c r="P1276" s="155"/>
      <c r="Q1276" s="155" t="s">
        <v>2453</v>
      </c>
      <c r="R1276" s="18" t="s">
        <v>1071</v>
      </c>
      <c r="S1276" s="18"/>
      <c r="T1276" s="2"/>
      <c r="U1276" s="19"/>
      <c r="V1276" s="12"/>
      <c r="Z1276" s="185"/>
    </row>
    <row r="1277" spans="1:26" ht="46.7" customHeight="1">
      <c r="A1277" s="126">
        <v>1261</v>
      </c>
      <c r="B1277" s="137" t="str">
        <f t="shared" si="71"/>
        <v>фото</v>
      </c>
      <c r="C1277" s="1"/>
      <c r="D1277" s="82">
        <v>6612</v>
      </c>
      <c r="E1277" s="83" t="s">
        <v>2475</v>
      </c>
      <c r="F1277" s="84" t="s">
        <v>787</v>
      </c>
      <c r="G1277" s="85" t="s">
        <v>2476</v>
      </c>
      <c r="H1277" s="146" t="s">
        <v>2474</v>
      </c>
      <c r="I1277" s="146" t="s">
        <v>1249</v>
      </c>
      <c r="J1277" s="86">
        <v>5412</v>
      </c>
      <c r="K1277" s="109">
        <v>1</v>
      </c>
      <c r="L1277" s="75"/>
      <c r="M1277" s="107">
        <f t="shared" si="72"/>
        <v>0</v>
      </c>
      <c r="N1277" s="108"/>
      <c r="O1277" s="129">
        <v>2802001066126</v>
      </c>
      <c r="P1277" s="155"/>
      <c r="Q1277" s="155" t="s">
        <v>2453</v>
      </c>
      <c r="R1277" s="18" t="s">
        <v>2475</v>
      </c>
      <c r="S1277" s="18"/>
      <c r="T1277" s="2"/>
      <c r="U1277" s="19"/>
      <c r="V1277" s="12"/>
      <c r="Z1277" s="185"/>
    </row>
    <row r="1278" spans="1:26" ht="89.45" customHeight="1">
      <c r="A1278" s="126">
        <v>1262</v>
      </c>
      <c r="B1278" s="137" t="str">
        <f t="shared" si="71"/>
        <v>фото</v>
      </c>
      <c r="C1278" s="1"/>
      <c r="D1278" s="82">
        <v>15845</v>
      </c>
      <c r="E1278" s="83" t="s">
        <v>3349</v>
      </c>
      <c r="F1278" s="84" t="s">
        <v>3192</v>
      </c>
      <c r="G1278" s="85" t="s">
        <v>3350</v>
      </c>
      <c r="H1278" s="146" t="s">
        <v>3351</v>
      </c>
      <c r="I1278" s="146" t="s">
        <v>1249</v>
      </c>
      <c r="J1278" s="86">
        <v>3376.3</v>
      </c>
      <c r="K1278" s="109">
        <v>1</v>
      </c>
      <c r="L1278" s="75"/>
      <c r="M1278" s="107">
        <f t="shared" si="72"/>
        <v>0</v>
      </c>
      <c r="N1278" s="108" t="s">
        <v>944</v>
      </c>
      <c r="O1278" s="129">
        <v>2802001175491</v>
      </c>
      <c r="P1278" s="155"/>
      <c r="Q1278" s="155" t="s">
        <v>694</v>
      </c>
      <c r="R1278" s="18" t="s">
        <v>3349</v>
      </c>
      <c r="S1278" s="18"/>
      <c r="T1278" s="2"/>
      <c r="U1278" s="19"/>
      <c r="V1278" s="12"/>
      <c r="Z1278" s="185"/>
    </row>
    <row r="1279" spans="1:26" ht="89.45" customHeight="1">
      <c r="A1279" s="126">
        <v>1263</v>
      </c>
      <c r="B1279" s="137" t="str">
        <f t="shared" si="71"/>
        <v>фото</v>
      </c>
      <c r="C1279" s="1"/>
      <c r="D1279" s="82">
        <v>15907</v>
      </c>
      <c r="E1279" s="83" t="s">
        <v>3352</v>
      </c>
      <c r="F1279" s="84" t="s">
        <v>3192</v>
      </c>
      <c r="G1279" s="85" t="s">
        <v>3353</v>
      </c>
      <c r="H1279" s="146" t="s">
        <v>3354</v>
      </c>
      <c r="I1279" s="146" t="s">
        <v>1249</v>
      </c>
      <c r="J1279" s="86">
        <v>2110.5</v>
      </c>
      <c r="K1279" s="109">
        <v>1</v>
      </c>
      <c r="L1279" s="75"/>
      <c r="M1279" s="107">
        <f t="shared" si="72"/>
        <v>0</v>
      </c>
      <c r="N1279" s="108" t="s">
        <v>944</v>
      </c>
      <c r="O1279" s="129">
        <v>2802001175507</v>
      </c>
      <c r="P1279" s="155"/>
      <c r="Q1279" s="155" t="s">
        <v>2453</v>
      </c>
      <c r="R1279" s="18" t="s">
        <v>3352</v>
      </c>
      <c r="S1279" s="18"/>
      <c r="T1279" s="2"/>
      <c r="U1279" s="19"/>
      <c r="V1279" s="12"/>
      <c r="Z1279" s="185"/>
    </row>
    <row r="1280" spans="1:26" ht="89.45" customHeight="1">
      <c r="A1280" s="126">
        <v>1264</v>
      </c>
      <c r="B1280" s="137" t="str">
        <f t="shared" si="71"/>
        <v>фото</v>
      </c>
      <c r="C1280" s="1"/>
      <c r="D1280" s="82">
        <v>15923</v>
      </c>
      <c r="E1280" s="83" t="s">
        <v>3352</v>
      </c>
      <c r="F1280" s="84" t="s">
        <v>3192</v>
      </c>
      <c r="G1280" s="85" t="s">
        <v>3353</v>
      </c>
      <c r="H1280" s="146" t="s">
        <v>3355</v>
      </c>
      <c r="I1280" s="146" t="s">
        <v>1249</v>
      </c>
      <c r="J1280" s="86">
        <v>4727.3999999999996</v>
      </c>
      <c r="K1280" s="109">
        <v>1</v>
      </c>
      <c r="L1280" s="75"/>
      <c r="M1280" s="107">
        <f t="shared" si="72"/>
        <v>0</v>
      </c>
      <c r="N1280" s="108" t="s">
        <v>944</v>
      </c>
      <c r="O1280" s="129">
        <v>2802001175514</v>
      </c>
      <c r="P1280" s="155"/>
      <c r="Q1280" s="155" t="s">
        <v>694</v>
      </c>
      <c r="R1280" s="18" t="s">
        <v>3352</v>
      </c>
      <c r="S1280" s="18"/>
      <c r="T1280" s="2"/>
      <c r="U1280" s="19"/>
      <c r="V1280" s="12"/>
      <c r="Z1280" s="185"/>
    </row>
    <row r="1281" spans="1:26" ht="89.45" customHeight="1">
      <c r="A1281" s="126">
        <v>1265</v>
      </c>
      <c r="B1281" s="137" t="str">
        <f t="shared" si="71"/>
        <v>фото</v>
      </c>
      <c r="C1281" s="1"/>
      <c r="D1281" s="82">
        <v>15924</v>
      </c>
      <c r="E1281" s="83" t="s">
        <v>3352</v>
      </c>
      <c r="F1281" s="84" t="s">
        <v>3192</v>
      </c>
      <c r="G1281" s="85" t="s">
        <v>3353</v>
      </c>
      <c r="H1281" s="146" t="s">
        <v>3356</v>
      </c>
      <c r="I1281" s="146" t="s">
        <v>1249</v>
      </c>
      <c r="J1281" s="86">
        <v>5681.5</v>
      </c>
      <c r="K1281" s="109">
        <v>1</v>
      </c>
      <c r="L1281" s="75"/>
      <c r="M1281" s="107">
        <f t="shared" si="72"/>
        <v>0</v>
      </c>
      <c r="N1281" s="108" t="s">
        <v>944</v>
      </c>
      <c r="O1281" s="129">
        <v>2802001175521</v>
      </c>
      <c r="P1281" s="155"/>
      <c r="Q1281" s="155" t="s">
        <v>694</v>
      </c>
      <c r="R1281" s="18" t="s">
        <v>3352</v>
      </c>
      <c r="S1281" s="18"/>
      <c r="T1281" s="2"/>
      <c r="U1281" s="19"/>
      <c r="V1281" s="12"/>
      <c r="Z1281" s="185"/>
    </row>
    <row r="1282" spans="1:26" ht="48.6" customHeight="1">
      <c r="A1282" s="126">
        <v>1266</v>
      </c>
      <c r="B1282" s="137" t="str">
        <f t="shared" si="71"/>
        <v>фото</v>
      </c>
      <c r="C1282" s="1"/>
      <c r="D1282" s="82">
        <v>15885</v>
      </c>
      <c r="E1282" s="83" t="s">
        <v>3357</v>
      </c>
      <c r="F1282" s="84" t="s">
        <v>3192</v>
      </c>
      <c r="G1282" s="85" t="s">
        <v>3358</v>
      </c>
      <c r="H1282" s="146" t="s">
        <v>3359</v>
      </c>
      <c r="I1282" s="146" t="s">
        <v>1249</v>
      </c>
      <c r="J1282" s="86">
        <v>3376.3</v>
      </c>
      <c r="K1282" s="109">
        <v>1</v>
      </c>
      <c r="L1282" s="75"/>
      <c r="M1282" s="107">
        <f t="shared" si="72"/>
        <v>0</v>
      </c>
      <c r="N1282" s="108" t="s">
        <v>944</v>
      </c>
      <c r="O1282" s="129">
        <v>2802001175538</v>
      </c>
      <c r="P1282" s="155"/>
      <c r="Q1282" s="155" t="s">
        <v>694</v>
      </c>
      <c r="R1282" s="18" t="s">
        <v>3357</v>
      </c>
      <c r="S1282" s="18"/>
      <c r="T1282" s="2"/>
      <c r="U1282" s="19"/>
      <c r="V1282" s="12"/>
      <c r="Z1282" s="185"/>
    </row>
    <row r="1283" spans="1:26" ht="54" customHeight="1">
      <c r="A1283" s="126">
        <v>1267</v>
      </c>
      <c r="B1283" s="137" t="str">
        <f t="shared" si="71"/>
        <v>фото</v>
      </c>
      <c r="C1283" s="1"/>
      <c r="D1283" s="82">
        <v>15838</v>
      </c>
      <c r="E1283" s="83" t="s">
        <v>3320</v>
      </c>
      <c r="F1283" s="84" t="s">
        <v>3192</v>
      </c>
      <c r="G1283" s="85" t="s">
        <v>3321</v>
      </c>
      <c r="H1283" s="146" t="s">
        <v>2479</v>
      </c>
      <c r="I1283" s="146" t="s">
        <v>1249</v>
      </c>
      <c r="J1283" s="86">
        <v>2667.3</v>
      </c>
      <c r="K1283" s="109">
        <v>1</v>
      </c>
      <c r="L1283" s="75"/>
      <c r="M1283" s="107">
        <f t="shared" si="72"/>
        <v>0</v>
      </c>
      <c r="N1283" s="108" t="s">
        <v>944</v>
      </c>
      <c r="O1283" s="129">
        <v>2802001175545</v>
      </c>
      <c r="P1283" s="155"/>
      <c r="Q1283" s="155" t="s">
        <v>694</v>
      </c>
      <c r="R1283" s="18" t="s">
        <v>3320</v>
      </c>
      <c r="S1283" s="18"/>
      <c r="T1283" s="2"/>
      <c r="U1283" s="19"/>
      <c r="V1283" s="12"/>
      <c r="Z1283" s="185"/>
    </row>
    <row r="1284" spans="1:26" ht="54" customHeight="1">
      <c r="A1284" s="126">
        <v>1268</v>
      </c>
      <c r="B1284" s="137" t="str">
        <f t="shared" si="71"/>
        <v>фото</v>
      </c>
      <c r="C1284" s="1"/>
      <c r="D1284" s="82">
        <v>15811</v>
      </c>
      <c r="E1284" s="83" t="s">
        <v>3320</v>
      </c>
      <c r="F1284" s="84" t="s">
        <v>3192</v>
      </c>
      <c r="G1284" s="85" t="s">
        <v>3321</v>
      </c>
      <c r="H1284" s="146" t="s">
        <v>3359</v>
      </c>
      <c r="I1284" s="146" t="s">
        <v>1249</v>
      </c>
      <c r="J1284" s="86">
        <v>3376.3</v>
      </c>
      <c r="K1284" s="109">
        <v>1</v>
      </c>
      <c r="L1284" s="75"/>
      <c r="M1284" s="107">
        <f t="shared" si="72"/>
        <v>0</v>
      </c>
      <c r="N1284" s="108" t="s">
        <v>944</v>
      </c>
      <c r="O1284" s="129">
        <v>2802001175552</v>
      </c>
      <c r="P1284" s="155"/>
      <c r="Q1284" s="155" t="s">
        <v>694</v>
      </c>
      <c r="R1284" s="18" t="s">
        <v>3320</v>
      </c>
      <c r="S1284" s="18"/>
      <c r="T1284" s="2"/>
      <c r="U1284" s="19"/>
      <c r="V1284" s="12"/>
      <c r="Z1284" s="185"/>
    </row>
    <row r="1285" spans="1:26" ht="54" customHeight="1">
      <c r="A1285" s="126">
        <v>1269</v>
      </c>
      <c r="B1285" s="137" t="str">
        <f t="shared" si="71"/>
        <v>фото</v>
      </c>
      <c r="C1285" s="1"/>
      <c r="D1285" s="82">
        <v>15829</v>
      </c>
      <c r="E1285" s="83" t="s">
        <v>3320</v>
      </c>
      <c r="F1285" s="84" t="s">
        <v>3192</v>
      </c>
      <c r="G1285" s="85" t="s">
        <v>3321</v>
      </c>
      <c r="H1285" s="146" t="s">
        <v>2524</v>
      </c>
      <c r="I1285" s="146" t="s">
        <v>1249</v>
      </c>
      <c r="J1285" s="86">
        <v>5681.5</v>
      </c>
      <c r="K1285" s="109">
        <v>1</v>
      </c>
      <c r="L1285" s="75"/>
      <c r="M1285" s="107">
        <f t="shared" si="72"/>
        <v>0</v>
      </c>
      <c r="N1285" s="108" t="s">
        <v>944</v>
      </c>
      <c r="O1285" s="129">
        <v>2802001175569</v>
      </c>
      <c r="P1285" s="155"/>
      <c r="Q1285" s="155" t="s">
        <v>694</v>
      </c>
      <c r="R1285" s="18" t="s">
        <v>3320</v>
      </c>
      <c r="S1285" s="18"/>
      <c r="T1285" s="2"/>
      <c r="U1285" s="19"/>
      <c r="V1285" s="12"/>
      <c r="Z1285" s="185"/>
    </row>
    <row r="1286" spans="1:26" ht="60.95" customHeight="1">
      <c r="A1286" s="126">
        <v>1270</v>
      </c>
      <c r="B1286" s="137" t="str">
        <f t="shared" si="71"/>
        <v>фото</v>
      </c>
      <c r="C1286" s="1"/>
      <c r="D1286" s="82">
        <v>15892</v>
      </c>
      <c r="E1286" s="83" t="s">
        <v>3360</v>
      </c>
      <c r="F1286" s="84" t="s">
        <v>3192</v>
      </c>
      <c r="G1286" s="85" t="s">
        <v>816</v>
      </c>
      <c r="H1286" s="146" t="s">
        <v>2542</v>
      </c>
      <c r="I1286" s="146" t="s">
        <v>1249</v>
      </c>
      <c r="J1286" s="86">
        <v>3130</v>
      </c>
      <c r="K1286" s="109">
        <v>1</v>
      </c>
      <c r="L1286" s="75"/>
      <c r="M1286" s="107">
        <f t="shared" si="72"/>
        <v>0</v>
      </c>
      <c r="N1286" s="108" t="s">
        <v>944</v>
      </c>
      <c r="O1286" s="129">
        <v>2802001175576</v>
      </c>
      <c r="P1286" s="155"/>
      <c r="Q1286" s="155" t="s">
        <v>694</v>
      </c>
      <c r="R1286" s="18" t="s">
        <v>3360</v>
      </c>
      <c r="S1286" s="18"/>
      <c r="T1286" s="2"/>
      <c r="U1286" s="19"/>
      <c r="V1286" s="12"/>
      <c r="Z1286" s="185"/>
    </row>
    <row r="1287" spans="1:26" ht="89.45" customHeight="1">
      <c r="A1287" s="126">
        <v>1271</v>
      </c>
      <c r="B1287" s="137" t="str">
        <f t="shared" si="71"/>
        <v>фото</v>
      </c>
      <c r="C1287" s="1"/>
      <c r="D1287" s="82">
        <v>15932</v>
      </c>
      <c r="E1287" s="83" t="s">
        <v>3361</v>
      </c>
      <c r="F1287" s="84" t="s">
        <v>3192</v>
      </c>
      <c r="G1287" s="85" t="s">
        <v>645</v>
      </c>
      <c r="H1287" s="146" t="s">
        <v>3362</v>
      </c>
      <c r="I1287" s="146" t="s">
        <v>1249</v>
      </c>
      <c r="J1287" s="86">
        <v>3376.3</v>
      </c>
      <c r="K1287" s="109">
        <v>1</v>
      </c>
      <c r="L1287" s="75"/>
      <c r="M1287" s="107">
        <f t="shared" si="72"/>
        <v>0</v>
      </c>
      <c r="N1287" s="108" t="s">
        <v>944</v>
      </c>
      <c r="O1287" s="129">
        <v>2802001175583</v>
      </c>
      <c r="P1287" s="155"/>
      <c r="Q1287" s="155" t="s">
        <v>694</v>
      </c>
      <c r="R1287" s="18" t="s">
        <v>3361</v>
      </c>
      <c r="S1287" s="18"/>
      <c r="T1287" s="2"/>
      <c r="U1287" s="19"/>
      <c r="V1287" s="12"/>
      <c r="Z1287" s="185"/>
    </row>
    <row r="1288" spans="1:26" ht="80.099999999999994" customHeight="1">
      <c r="A1288" s="126">
        <v>1272</v>
      </c>
      <c r="B1288" s="137" t="str">
        <f t="shared" si="71"/>
        <v>фото</v>
      </c>
      <c r="C1288" s="1"/>
      <c r="D1288" s="82">
        <v>15858</v>
      </c>
      <c r="E1288" s="83" t="s">
        <v>3363</v>
      </c>
      <c r="F1288" s="84" t="s">
        <v>788</v>
      </c>
      <c r="G1288" s="85" t="s">
        <v>3364</v>
      </c>
      <c r="H1288" s="146" t="s">
        <v>3365</v>
      </c>
      <c r="I1288" s="146" t="s">
        <v>1249</v>
      </c>
      <c r="J1288" s="86">
        <v>4616.6000000000004</v>
      </c>
      <c r="K1288" s="109">
        <v>1</v>
      </c>
      <c r="L1288" s="75"/>
      <c r="M1288" s="107">
        <f t="shared" si="72"/>
        <v>0</v>
      </c>
      <c r="N1288" s="108" t="s">
        <v>944</v>
      </c>
      <c r="O1288" s="129">
        <v>2802001175590</v>
      </c>
      <c r="P1288" s="155"/>
      <c r="Q1288" s="155" t="s">
        <v>694</v>
      </c>
      <c r="R1288" s="18" t="s">
        <v>3363</v>
      </c>
      <c r="S1288" s="18"/>
      <c r="T1288" s="2"/>
      <c r="U1288" s="19"/>
      <c r="V1288" s="12"/>
      <c r="Z1288" s="185"/>
    </row>
    <row r="1289" spans="1:26" ht="81.400000000000006" customHeight="1">
      <c r="A1289" s="126">
        <v>1273</v>
      </c>
      <c r="B1289" s="137" t="str">
        <f t="shared" si="71"/>
        <v>фото</v>
      </c>
      <c r="C1289" s="1"/>
      <c r="D1289" s="82">
        <v>15852</v>
      </c>
      <c r="E1289" s="83" t="s">
        <v>3366</v>
      </c>
      <c r="F1289" s="84" t="s">
        <v>788</v>
      </c>
      <c r="G1289" s="85" t="s">
        <v>3367</v>
      </c>
      <c r="H1289" s="146" t="s">
        <v>3368</v>
      </c>
      <c r="I1289" s="146" t="s">
        <v>1249</v>
      </c>
      <c r="J1289" s="86">
        <v>3450.8</v>
      </c>
      <c r="K1289" s="109">
        <v>1</v>
      </c>
      <c r="L1289" s="75"/>
      <c r="M1289" s="107">
        <f t="shared" si="72"/>
        <v>0</v>
      </c>
      <c r="N1289" s="108" t="s">
        <v>944</v>
      </c>
      <c r="O1289" s="129">
        <v>2802001175606</v>
      </c>
      <c r="P1289" s="155"/>
      <c r="Q1289" s="155" t="s">
        <v>694</v>
      </c>
      <c r="R1289" s="18" t="s">
        <v>3366</v>
      </c>
      <c r="S1289" s="18"/>
      <c r="T1289" s="2"/>
      <c r="U1289" s="19"/>
      <c r="V1289" s="12"/>
      <c r="Z1289" s="185"/>
    </row>
    <row r="1290" spans="1:26" ht="60.95" customHeight="1">
      <c r="A1290" s="126">
        <v>1274</v>
      </c>
      <c r="B1290" s="137" t="str">
        <f t="shared" si="71"/>
        <v>фото</v>
      </c>
      <c r="C1290" s="1"/>
      <c r="D1290" s="82">
        <v>14402</v>
      </c>
      <c r="E1290" s="83" t="s">
        <v>2082</v>
      </c>
      <c r="F1290" s="84" t="s">
        <v>788</v>
      </c>
      <c r="G1290" s="85" t="s">
        <v>1072</v>
      </c>
      <c r="H1290" s="146" t="s">
        <v>2477</v>
      </c>
      <c r="I1290" s="146" t="s">
        <v>1249</v>
      </c>
      <c r="J1290" s="86">
        <v>1630.7</v>
      </c>
      <c r="K1290" s="109">
        <v>1</v>
      </c>
      <c r="L1290" s="75"/>
      <c r="M1290" s="107">
        <f t="shared" si="72"/>
        <v>0</v>
      </c>
      <c r="N1290" s="108"/>
      <c r="O1290" s="129">
        <v>2802001144022</v>
      </c>
      <c r="P1290" s="155"/>
      <c r="Q1290" s="155" t="s">
        <v>694</v>
      </c>
      <c r="R1290" s="18" t="s">
        <v>2082</v>
      </c>
      <c r="S1290" s="18"/>
      <c r="T1290" s="2"/>
      <c r="U1290" s="19"/>
      <c r="V1290" s="12"/>
      <c r="Z1290" s="185"/>
    </row>
    <row r="1291" spans="1:26" ht="89.45" customHeight="1">
      <c r="A1291" s="126">
        <v>1275</v>
      </c>
      <c r="B1291" s="137" t="str">
        <f t="shared" si="71"/>
        <v>фото</v>
      </c>
      <c r="C1291" s="1"/>
      <c r="D1291" s="82">
        <v>15818</v>
      </c>
      <c r="E1291" s="83" t="s">
        <v>3369</v>
      </c>
      <c r="F1291" s="84" t="s">
        <v>788</v>
      </c>
      <c r="G1291" s="85" t="s">
        <v>3370</v>
      </c>
      <c r="H1291" s="146" t="s">
        <v>3371</v>
      </c>
      <c r="I1291" s="146" t="s">
        <v>1249</v>
      </c>
      <c r="J1291" s="86">
        <v>3450.8</v>
      </c>
      <c r="K1291" s="109">
        <v>1</v>
      </c>
      <c r="L1291" s="75"/>
      <c r="M1291" s="107">
        <f t="shared" si="72"/>
        <v>0</v>
      </c>
      <c r="N1291" s="108" t="s">
        <v>944</v>
      </c>
      <c r="O1291" s="129">
        <v>2802001175613</v>
      </c>
      <c r="P1291" s="155"/>
      <c r="Q1291" s="155" t="s">
        <v>694</v>
      </c>
      <c r="R1291" s="18" t="s">
        <v>3369</v>
      </c>
      <c r="S1291" s="18"/>
      <c r="T1291" s="2"/>
      <c r="U1291" s="19"/>
      <c r="V1291" s="12"/>
      <c r="Z1291" s="185"/>
    </row>
    <row r="1292" spans="1:26" ht="83.85" customHeight="1">
      <c r="A1292" s="126">
        <v>1276</v>
      </c>
      <c r="B1292" s="137" t="str">
        <f t="shared" si="71"/>
        <v>фото</v>
      </c>
      <c r="C1292" s="1"/>
      <c r="D1292" s="82">
        <v>15933</v>
      </c>
      <c r="E1292" s="83" t="s">
        <v>3372</v>
      </c>
      <c r="F1292" s="84" t="s">
        <v>788</v>
      </c>
      <c r="G1292" s="85" t="s">
        <v>3373</v>
      </c>
      <c r="H1292" s="146" t="s">
        <v>3374</v>
      </c>
      <c r="I1292" s="146" t="s">
        <v>1249</v>
      </c>
      <c r="J1292" s="86">
        <v>3194.1</v>
      </c>
      <c r="K1292" s="109">
        <v>1</v>
      </c>
      <c r="L1292" s="75"/>
      <c r="M1292" s="107">
        <f t="shared" si="72"/>
        <v>0</v>
      </c>
      <c r="N1292" s="108" t="s">
        <v>944</v>
      </c>
      <c r="O1292" s="129">
        <v>2802001175620</v>
      </c>
      <c r="P1292" s="155"/>
      <c r="Q1292" s="155" t="s">
        <v>694</v>
      </c>
      <c r="R1292" s="18" t="s">
        <v>3372</v>
      </c>
      <c r="S1292" s="18"/>
      <c r="T1292" s="2"/>
      <c r="U1292" s="19"/>
      <c r="V1292" s="12"/>
      <c r="Z1292" s="185"/>
    </row>
    <row r="1293" spans="1:26" ht="60.95" customHeight="1">
      <c r="A1293" s="126">
        <v>1277</v>
      </c>
      <c r="B1293" s="137" t="str">
        <f t="shared" si="71"/>
        <v>фото</v>
      </c>
      <c r="C1293" s="1"/>
      <c r="D1293" s="82">
        <v>9261</v>
      </c>
      <c r="E1293" s="83" t="s">
        <v>2039</v>
      </c>
      <c r="F1293" s="84" t="s">
        <v>794</v>
      </c>
      <c r="G1293" s="85" t="s">
        <v>1918</v>
      </c>
      <c r="H1293" s="146" t="s">
        <v>2402</v>
      </c>
      <c r="I1293" s="146" t="s">
        <v>1249</v>
      </c>
      <c r="J1293" s="86">
        <v>1492.4</v>
      </c>
      <c r="K1293" s="109">
        <v>1</v>
      </c>
      <c r="L1293" s="75"/>
      <c r="M1293" s="107">
        <f t="shared" si="72"/>
        <v>0</v>
      </c>
      <c r="N1293" s="108"/>
      <c r="O1293" s="129">
        <v>2802001092613</v>
      </c>
      <c r="P1293" s="155"/>
      <c r="Q1293" s="155" t="s">
        <v>694</v>
      </c>
      <c r="R1293" s="18" t="s">
        <v>2039</v>
      </c>
      <c r="S1293" s="18"/>
      <c r="T1293" s="2"/>
      <c r="U1293" s="19"/>
      <c r="V1293" s="12"/>
      <c r="Z1293" s="185"/>
    </row>
    <row r="1294" spans="1:26" ht="60.95" customHeight="1">
      <c r="A1294" s="126">
        <v>1278</v>
      </c>
      <c r="B1294" s="137" t="str">
        <f t="shared" si="71"/>
        <v>фото</v>
      </c>
      <c r="C1294" s="1"/>
      <c r="D1294" s="82">
        <v>12805</v>
      </c>
      <c r="E1294" s="83" t="s">
        <v>2039</v>
      </c>
      <c r="F1294" s="84" t="s">
        <v>794</v>
      </c>
      <c r="G1294" s="85" t="s">
        <v>1918</v>
      </c>
      <c r="H1294" s="146" t="s">
        <v>2478</v>
      </c>
      <c r="I1294" s="146" t="s">
        <v>1249</v>
      </c>
      <c r="J1294" s="86">
        <v>4334.3999999999996</v>
      </c>
      <c r="K1294" s="109">
        <v>1</v>
      </c>
      <c r="L1294" s="75"/>
      <c r="M1294" s="107">
        <f t="shared" si="72"/>
        <v>0</v>
      </c>
      <c r="N1294" s="108"/>
      <c r="O1294" s="129">
        <v>2802001128053</v>
      </c>
      <c r="P1294" s="155"/>
      <c r="Q1294" s="155" t="s">
        <v>694</v>
      </c>
      <c r="R1294" s="18" t="s">
        <v>2039</v>
      </c>
      <c r="S1294" s="18"/>
      <c r="T1294" s="2"/>
      <c r="U1294" s="19"/>
      <c r="V1294" s="12"/>
      <c r="Z1294" s="185"/>
    </row>
    <row r="1295" spans="1:26" ht="60.95" customHeight="1">
      <c r="A1295" s="126">
        <v>1279</v>
      </c>
      <c r="B1295" s="137" t="str">
        <f t="shared" si="71"/>
        <v>фото</v>
      </c>
      <c r="C1295" s="1"/>
      <c r="D1295" s="82">
        <v>15853</v>
      </c>
      <c r="E1295" s="83" t="s">
        <v>2039</v>
      </c>
      <c r="F1295" s="84" t="s">
        <v>794</v>
      </c>
      <c r="G1295" s="85" t="s">
        <v>1918</v>
      </c>
      <c r="H1295" s="146" t="s">
        <v>3375</v>
      </c>
      <c r="I1295" s="146" t="s">
        <v>1249</v>
      </c>
      <c r="J1295" s="86">
        <v>4986.5</v>
      </c>
      <c r="K1295" s="109">
        <v>1</v>
      </c>
      <c r="L1295" s="75"/>
      <c r="M1295" s="107">
        <f t="shared" si="72"/>
        <v>0</v>
      </c>
      <c r="N1295" s="108" t="s">
        <v>944</v>
      </c>
      <c r="O1295" s="129">
        <v>2802001175637</v>
      </c>
      <c r="P1295" s="155"/>
      <c r="Q1295" s="155" t="s">
        <v>694</v>
      </c>
      <c r="R1295" s="18" t="s">
        <v>2039</v>
      </c>
      <c r="S1295" s="18"/>
      <c r="T1295" s="2"/>
      <c r="U1295" s="19"/>
      <c r="V1295" s="12"/>
      <c r="Z1295" s="185"/>
    </row>
    <row r="1296" spans="1:26" ht="60.95" customHeight="1">
      <c r="A1296" s="126">
        <v>1280</v>
      </c>
      <c r="B1296" s="137" t="str">
        <f t="shared" si="71"/>
        <v>фото</v>
      </c>
      <c r="C1296" s="1"/>
      <c r="D1296" s="82">
        <v>6563</v>
      </c>
      <c r="E1296" s="83" t="s">
        <v>2403</v>
      </c>
      <c r="F1296" s="84" t="s">
        <v>794</v>
      </c>
      <c r="G1296" s="85" t="s">
        <v>2404</v>
      </c>
      <c r="H1296" s="146" t="s">
        <v>2402</v>
      </c>
      <c r="I1296" s="146" t="s">
        <v>1249</v>
      </c>
      <c r="J1296" s="86">
        <v>1625.9</v>
      </c>
      <c r="K1296" s="109">
        <v>1</v>
      </c>
      <c r="L1296" s="75"/>
      <c r="M1296" s="107">
        <f t="shared" si="72"/>
        <v>0</v>
      </c>
      <c r="N1296" s="108"/>
      <c r="O1296" s="129">
        <v>2802001107218</v>
      </c>
      <c r="P1296" s="155"/>
      <c r="Q1296" s="155" t="s">
        <v>694</v>
      </c>
      <c r="R1296" s="18" t="s">
        <v>2403</v>
      </c>
      <c r="S1296" s="18"/>
      <c r="T1296" s="2"/>
      <c r="U1296" s="19"/>
      <c r="V1296" s="12"/>
      <c r="Z1296" s="185"/>
    </row>
    <row r="1297" spans="1:26" ht="89.45" customHeight="1">
      <c r="A1297" s="126">
        <v>1281</v>
      </c>
      <c r="B1297" s="137" t="str">
        <f t="shared" si="71"/>
        <v>фото</v>
      </c>
      <c r="C1297" s="1"/>
      <c r="D1297" s="82">
        <v>14180</v>
      </c>
      <c r="E1297" s="83" t="s">
        <v>2083</v>
      </c>
      <c r="F1297" s="84" t="s">
        <v>794</v>
      </c>
      <c r="G1297" s="85" t="s">
        <v>2084</v>
      </c>
      <c r="H1297" s="146" t="s">
        <v>2405</v>
      </c>
      <c r="I1297" s="146" t="s">
        <v>1249</v>
      </c>
      <c r="J1297" s="86">
        <v>1492.4</v>
      </c>
      <c r="K1297" s="109">
        <v>1</v>
      </c>
      <c r="L1297" s="75"/>
      <c r="M1297" s="107">
        <f t="shared" si="72"/>
        <v>0</v>
      </c>
      <c r="N1297" s="108"/>
      <c r="O1297" s="129">
        <v>2802001141809</v>
      </c>
      <c r="P1297" s="155"/>
      <c r="Q1297" s="155" t="s">
        <v>2453</v>
      </c>
      <c r="R1297" s="18" t="s">
        <v>2083</v>
      </c>
      <c r="S1297" s="18"/>
      <c r="T1297" s="2"/>
      <c r="U1297" s="19"/>
      <c r="V1297" s="12"/>
      <c r="Z1297" s="185"/>
    </row>
    <row r="1298" spans="1:26" ht="60.6" customHeight="1">
      <c r="A1298" s="126">
        <v>1282</v>
      </c>
      <c r="B1298" s="137" t="str">
        <f t="shared" si="71"/>
        <v>фото</v>
      </c>
      <c r="C1298" s="1"/>
      <c r="D1298" s="82">
        <v>15908</v>
      </c>
      <c r="E1298" s="83" t="s">
        <v>3376</v>
      </c>
      <c r="F1298" s="84" t="s">
        <v>794</v>
      </c>
      <c r="G1298" s="85" t="s">
        <v>1131</v>
      </c>
      <c r="H1298" s="146" t="s">
        <v>2402</v>
      </c>
      <c r="I1298" s="146" t="s">
        <v>1249</v>
      </c>
      <c r="J1298" s="86">
        <v>1761.8</v>
      </c>
      <c r="K1298" s="109">
        <v>1</v>
      </c>
      <c r="L1298" s="75"/>
      <c r="M1298" s="107">
        <f t="shared" si="72"/>
        <v>0</v>
      </c>
      <c r="N1298" s="108" t="s">
        <v>944</v>
      </c>
      <c r="O1298" s="129">
        <v>2802001175644</v>
      </c>
      <c r="P1298" s="155"/>
      <c r="Q1298" s="155" t="s">
        <v>694</v>
      </c>
      <c r="R1298" s="18" t="s">
        <v>3376</v>
      </c>
      <c r="S1298" s="18"/>
      <c r="T1298" s="2"/>
      <c r="U1298" s="19"/>
      <c r="V1298" s="12"/>
      <c r="Z1298" s="185"/>
    </row>
    <row r="1299" spans="1:26" ht="69" customHeight="1">
      <c r="A1299" s="126">
        <v>1283</v>
      </c>
      <c r="B1299" s="137" t="str">
        <f t="shared" si="71"/>
        <v>фото</v>
      </c>
      <c r="C1299" s="1"/>
      <c r="D1299" s="82">
        <v>14404</v>
      </c>
      <c r="E1299" s="83" t="s">
        <v>420</v>
      </c>
      <c r="F1299" s="84" t="s">
        <v>794</v>
      </c>
      <c r="G1299" s="85" t="s">
        <v>795</v>
      </c>
      <c r="H1299" s="146" t="s">
        <v>529</v>
      </c>
      <c r="I1299" s="146" t="s">
        <v>1249</v>
      </c>
      <c r="J1299" s="86">
        <v>1492.4</v>
      </c>
      <c r="K1299" s="109">
        <v>1</v>
      </c>
      <c r="L1299" s="75"/>
      <c r="M1299" s="107">
        <f t="shared" si="72"/>
        <v>0</v>
      </c>
      <c r="N1299" s="108"/>
      <c r="O1299" s="129">
        <v>2802001144046</v>
      </c>
      <c r="P1299" s="155"/>
      <c r="Q1299" s="155" t="s">
        <v>694</v>
      </c>
      <c r="R1299" s="18" t="s">
        <v>420</v>
      </c>
      <c r="S1299" s="18"/>
      <c r="T1299" s="2"/>
      <c r="U1299" s="19"/>
      <c r="V1299" s="12"/>
      <c r="Z1299" s="185"/>
    </row>
    <row r="1300" spans="1:26" ht="69" customHeight="1">
      <c r="A1300" s="126">
        <v>1284</v>
      </c>
      <c r="B1300" s="137" t="str">
        <f t="shared" si="71"/>
        <v>фото</v>
      </c>
      <c r="C1300" s="1"/>
      <c r="D1300" s="82">
        <v>15859</v>
      </c>
      <c r="E1300" s="83" t="s">
        <v>420</v>
      </c>
      <c r="F1300" s="84" t="s">
        <v>794</v>
      </c>
      <c r="G1300" s="85" t="s">
        <v>795</v>
      </c>
      <c r="H1300" s="146" t="s">
        <v>2477</v>
      </c>
      <c r="I1300" s="146" t="s">
        <v>1249</v>
      </c>
      <c r="J1300" s="86">
        <v>2662.1</v>
      </c>
      <c r="K1300" s="109">
        <v>1</v>
      </c>
      <c r="L1300" s="75"/>
      <c r="M1300" s="107">
        <f t="shared" si="72"/>
        <v>0</v>
      </c>
      <c r="N1300" s="108" t="s">
        <v>944</v>
      </c>
      <c r="O1300" s="129">
        <v>2802001175651</v>
      </c>
      <c r="P1300" s="155"/>
      <c r="Q1300" s="155" t="s">
        <v>694</v>
      </c>
      <c r="R1300" s="18" t="s">
        <v>420</v>
      </c>
      <c r="S1300" s="18"/>
      <c r="T1300" s="2"/>
      <c r="U1300" s="19"/>
      <c r="V1300" s="12"/>
      <c r="Z1300" s="185"/>
    </row>
    <row r="1301" spans="1:26" ht="69" customHeight="1">
      <c r="A1301" s="126">
        <v>1285</v>
      </c>
      <c r="B1301" s="137" t="str">
        <f t="shared" si="71"/>
        <v>фото</v>
      </c>
      <c r="C1301" s="1"/>
      <c r="D1301" s="82">
        <v>15839</v>
      </c>
      <c r="E1301" s="83" t="s">
        <v>420</v>
      </c>
      <c r="F1301" s="84" t="s">
        <v>794</v>
      </c>
      <c r="G1301" s="85" t="s">
        <v>795</v>
      </c>
      <c r="H1301" s="146" t="s">
        <v>2478</v>
      </c>
      <c r="I1301" s="146" t="s">
        <v>1249</v>
      </c>
      <c r="J1301" s="86">
        <v>4334.3999999999996</v>
      </c>
      <c r="K1301" s="109">
        <v>1</v>
      </c>
      <c r="L1301" s="75"/>
      <c r="M1301" s="107">
        <f t="shared" si="72"/>
        <v>0</v>
      </c>
      <c r="N1301" s="108" t="s">
        <v>944</v>
      </c>
      <c r="O1301" s="129">
        <v>2802001175668</v>
      </c>
      <c r="P1301" s="155"/>
      <c r="Q1301" s="155" t="s">
        <v>694</v>
      </c>
      <c r="R1301" s="18" t="s">
        <v>420</v>
      </c>
      <c r="S1301" s="18"/>
      <c r="T1301" s="2"/>
      <c r="U1301" s="19"/>
      <c r="V1301" s="12"/>
      <c r="Z1301" s="185"/>
    </row>
    <row r="1302" spans="1:26" ht="69" customHeight="1">
      <c r="A1302" s="126">
        <v>1286</v>
      </c>
      <c r="B1302" s="137" t="str">
        <f t="shared" si="71"/>
        <v>фото</v>
      </c>
      <c r="C1302" s="1"/>
      <c r="D1302" s="82">
        <v>15947</v>
      </c>
      <c r="E1302" s="83" t="s">
        <v>420</v>
      </c>
      <c r="F1302" s="84" t="s">
        <v>794</v>
      </c>
      <c r="G1302" s="85" t="s">
        <v>795</v>
      </c>
      <c r="H1302" s="146" t="s">
        <v>3375</v>
      </c>
      <c r="I1302" s="146" t="s">
        <v>1249</v>
      </c>
      <c r="J1302" s="86">
        <v>4986.5</v>
      </c>
      <c r="K1302" s="109">
        <v>1</v>
      </c>
      <c r="L1302" s="75"/>
      <c r="M1302" s="107">
        <f t="shared" si="72"/>
        <v>0</v>
      </c>
      <c r="N1302" s="108" t="s">
        <v>944</v>
      </c>
      <c r="O1302" s="129">
        <v>2802001175675</v>
      </c>
      <c r="P1302" s="155"/>
      <c r="Q1302" s="155" t="s">
        <v>694</v>
      </c>
      <c r="R1302" s="18" t="s">
        <v>420</v>
      </c>
      <c r="S1302" s="18"/>
      <c r="T1302" s="2"/>
      <c r="U1302" s="19"/>
      <c r="V1302" s="12"/>
      <c r="Z1302" s="185"/>
    </row>
    <row r="1303" spans="1:26" ht="80.25" customHeight="1">
      <c r="A1303" s="126">
        <v>1287</v>
      </c>
      <c r="B1303" s="137" t="str">
        <f t="shared" si="71"/>
        <v>фото</v>
      </c>
      <c r="C1303" s="1"/>
      <c r="D1303" s="82">
        <v>14406</v>
      </c>
      <c r="E1303" s="83" t="s">
        <v>3377</v>
      </c>
      <c r="F1303" s="84" t="s">
        <v>794</v>
      </c>
      <c r="G1303" s="85" t="s">
        <v>3196</v>
      </c>
      <c r="H1303" s="146" t="s">
        <v>2479</v>
      </c>
      <c r="I1303" s="146" t="s">
        <v>1249</v>
      </c>
      <c r="J1303" s="86">
        <v>1494.7</v>
      </c>
      <c r="K1303" s="109">
        <v>1</v>
      </c>
      <c r="L1303" s="75"/>
      <c r="M1303" s="107">
        <f t="shared" si="72"/>
        <v>0</v>
      </c>
      <c r="N1303" s="108"/>
      <c r="O1303" s="129">
        <v>2802001144060</v>
      </c>
      <c r="P1303" s="155"/>
      <c r="Q1303" s="155" t="s">
        <v>694</v>
      </c>
      <c r="R1303" s="18" t="s">
        <v>3377</v>
      </c>
      <c r="S1303" s="18"/>
      <c r="T1303" s="2"/>
      <c r="U1303" s="19"/>
      <c r="V1303" s="12"/>
      <c r="Z1303" s="185"/>
    </row>
    <row r="1304" spans="1:26" ht="80.099999999999994" customHeight="1">
      <c r="A1304" s="126">
        <v>1288</v>
      </c>
      <c r="B1304" s="137" t="str">
        <f t="shared" si="71"/>
        <v>фото</v>
      </c>
      <c r="C1304" s="1"/>
      <c r="D1304" s="82">
        <v>15812</v>
      </c>
      <c r="E1304" s="83" t="s">
        <v>3378</v>
      </c>
      <c r="F1304" s="84" t="s">
        <v>794</v>
      </c>
      <c r="G1304" s="85" t="s">
        <v>3379</v>
      </c>
      <c r="H1304" s="146" t="s">
        <v>2479</v>
      </c>
      <c r="I1304" s="146" t="s">
        <v>1249</v>
      </c>
      <c r="J1304" s="86">
        <v>2662.1</v>
      </c>
      <c r="K1304" s="109">
        <v>1</v>
      </c>
      <c r="L1304" s="75"/>
      <c r="M1304" s="107">
        <f t="shared" si="72"/>
        <v>0</v>
      </c>
      <c r="N1304" s="108" t="s">
        <v>944</v>
      </c>
      <c r="O1304" s="129">
        <v>2802001175682</v>
      </c>
      <c r="P1304" s="155"/>
      <c r="Q1304" s="155" t="s">
        <v>694</v>
      </c>
      <c r="R1304" s="18" t="s">
        <v>3378</v>
      </c>
      <c r="S1304" s="18"/>
      <c r="T1304" s="2"/>
      <c r="U1304" s="19"/>
      <c r="V1304" s="12"/>
      <c r="Z1304" s="185"/>
    </row>
    <row r="1305" spans="1:26" ht="60.95" customHeight="1">
      <c r="A1305" s="126">
        <v>1289</v>
      </c>
      <c r="B1305" s="137" t="str">
        <f t="shared" si="71"/>
        <v>фото</v>
      </c>
      <c r="C1305" s="1"/>
      <c r="D1305" s="82">
        <v>14407</v>
      </c>
      <c r="E1305" s="83" t="s">
        <v>2085</v>
      </c>
      <c r="F1305" s="84" t="s">
        <v>794</v>
      </c>
      <c r="G1305" s="85" t="s">
        <v>2086</v>
      </c>
      <c r="H1305" s="146" t="s">
        <v>2477</v>
      </c>
      <c r="I1305" s="146" t="s">
        <v>1249</v>
      </c>
      <c r="J1305" s="86">
        <v>1630.7</v>
      </c>
      <c r="K1305" s="109">
        <v>1</v>
      </c>
      <c r="L1305" s="75"/>
      <c r="M1305" s="107">
        <f t="shared" si="72"/>
        <v>0</v>
      </c>
      <c r="N1305" s="108"/>
      <c r="O1305" s="129">
        <v>2802001144077</v>
      </c>
      <c r="P1305" s="155"/>
      <c r="Q1305" s="155" t="s">
        <v>694</v>
      </c>
      <c r="R1305" s="18" t="s">
        <v>2085</v>
      </c>
      <c r="S1305" s="18"/>
      <c r="T1305" s="2"/>
      <c r="U1305" s="19"/>
      <c r="V1305" s="12"/>
      <c r="Z1305" s="185"/>
    </row>
    <row r="1306" spans="1:26" ht="60.95" customHeight="1">
      <c r="A1306" s="126">
        <v>1290</v>
      </c>
      <c r="B1306" s="137" t="str">
        <f t="shared" si="71"/>
        <v>фото</v>
      </c>
      <c r="C1306" s="1"/>
      <c r="D1306" s="82">
        <v>12816</v>
      </c>
      <c r="E1306" s="83" t="s">
        <v>2085</v>
      </c>
      <c r="F1306" s="84" t="s">
        <v>794</v>
      </c>
      <c r="G1306" s="85" t="s">
        <v>2086</v>
      </c>
      <c r="H1306" s="146" t="s">
        <v>2524</v>
      </c>
      <c r="I1306" s="146" t="s">
        <v>1249</v>
      </c>
      <c r="J1306" s="86">
        <v>3392.6</v>
      </c>
      <c r="K1306" s="109">
        <v>1</v>
      </c>
      <c r="L1306" s="75"/>
      <c r="M1306" s="107">
        <f t="shared" si="72"/>
        <v>0</v>
      </c>
      <c r="N1306" s="108"/>
      <c r="O1306" s="129">
        <v>2802001128169</v>
      </c>
      <c r="P1306" s="155"/>
      <c r="Q1306" s="155" t="s">
        <v>2453</v>
      </c>
      <c r="R1306" s="18" t="s">
        <v>2085</v>
      </c>
      <c r="S1306" s="18"/>
      <c r="T1306" s="2"/>
      <c r="U1306" s="19"/>
      <c r="V1306" s="12"/>
      <c r="Z1306" s="185"/>
    </row>
    <row r="1307" spans="1:26" ht="82.35" customHeight="1">
      <c r="A1307" s="126">
        <v>1291</v>
      </c>
      <c r="B1307" s="137" t="str">
        <f t="shared" si="71"/>
        <v>фото</v>
      </c>
      <c r="C1307" s="1"/>
      <c r="D1307" s="82">
        <v>6621</v>
      </c>
      <c r="E1307" s="83" t="s">
        <v>421</v>
      </c>
      <c r="F1307" s="84" t="s">
        <v>796</v>
      </c>
      <c r="G1307" s="85" t="s">
        <v>797</v>
      </c>
      <c r="H1307" s="146" t="s">
        <v>2479</v>
      </c>
      <c r="I1307" s="146" t="s">
        <v>1249</v>
      </c>
      <c r="J1307" s="86">
        <v>1494.7</v>
      </c>
      <c r="K1307" s="109">
        <v>1</v>
      </c>
      <c r="L1307" s="75"/>
      <c r="M1307" s="107">
        <f t="shared" si="72"/>
        <v>0</v>
      </c>
      <c r="N1307" s="108"/>
      <c r="O1307" s="129">
        <v>2802001066218</v>
      </c>
      <c r="P1307" s="155"/>
      <c r="Q1307" s="155" t="s">
        <v>2453</v>
      </c>
      <c r="R1307" s="18" t="s">
        <v>421</v>
      </c>
      <c r="S1307" s="18"/>
      <c r="T1307" s="2"/>
      <c r="U1307" s="19"/>
      <c r="V1307" s="12"/>
      <c r="Z1307" s="185"/>
    </row>
    <row r="1308" spans="1:26" ht="61.9" customHeight="1">
      <c r="A1308" s="126">
        <v>1292</v>
      </c>
      <c r="B1308" s="137" t="str">
        <f t="shared" si="71"/>
        <v>фото</v>
      </c>
      <c r="C1308" s="1"/>
      <c r="D1308" s="82">
        <v>12817</v>
      </c>
      <c r="E1308" s="83" t="s">
        <v>767</v>
      </c>
      <c r="F1308" s="84" t="s">
        <v>796</v>
      </c>
      <c r="G1308" s="85" t="s">
        <v>798</v>
      </c>
      <c r="H1308" s="146" t="s">
        <v>2477</v>
      </c>
      <c r="I1308" s="146" t="s">
        <v>1249</v>
      </c>
      <c r="J1308" s="86">
        <v>1635.8</v>
      </c>
      <c r="K1308" s="109">
        <v>1</v>
      </c>
      <c r="L1308" s="75"/>
      <c r="M1308" s="107">
        <f t="shared" si="72"/>
        <v>0</v>
      </c>
      <c r="N1308" s="108"/>
      <c r="O1308" s="129">
        <v>2802001128176</v>
      </c>
      <c r="P1308" s="155"/>
      <c r="Q1308" s="155" t="s">
        <v>694</v>
      </c>
      <c r="R1308" s="18" t="s">
        <v>767</v>
      </c>
      <c r="S1308" s="18"/>
      <c r="T1308" s="2"/>
      <c r="U1308" s="19"/>
      <c r="V1308" s="12"/>
      <c r="Z1308" s="185"/>
    </row>
    <row r="1309" spans="1:26" ht="80.099999999999994" customHeight="1">
      <c r="A1309" s="126">
        <v>1293</v>
      </c>
      <c r="B1309" s="137" t="str">
        <f t="shared" si="71"/>
        <v>фото</v>
      </c>
      <c r="C1309" s="1"/>
      <c r="D1309" s="82">
        <v>15869</v>
      </c>
      <c r="E1309" s="83" t="s">
        <v>3380</v>
      </c>
      <c r="F1309" s="84" t="s">
        <v>796</v>
      </c>
      <c r="G1309" s="85" t="s">
        <v>3381</v>
      </c>
      <c r="H1309" s="146" t="s">
        <v>2479</v>
      </c>
      <c r="I1309" s="146" t="s">
        <v>1249</v>
      </c>
      <c r="J1309" s="86">
        <v>1548.6</v>
      </c>
      <c r="K1309" s="109">
        <v>1</v>
      </c>
      <c r="L1309" s="75"/>
      <c r="M1309" s="107">
        <f t="shared" si="72"/>
        <v>0</v>
      </c>
      <c r="N1309" s="108" t="s">
        <v>944</v>
      </c>
      <c r="O1309" s="129">
        <v>2802001175699</v>
      </c>
      <c r="P1309" s="155"/>
      <c r="Q1309" s="155" t="s">
        <v>694</v>
      </c>
      <c r="R1309" s="18" t="s">
        <v>3380</v>
      </c>
      <c r="S1309" s="18"/>
      <c r="T1309" s="2"/>
      <c r="U1309" s="19"/>
      <c r="V1309" s="12"/>
      <c r="Z1309" s="185"/>
    </row>
    <row r="1310" spans="1:26" ht="54.4" customHeight="1">
      <c r="A1310" s="126">
        <v>1294</v>
      </c>
      <c r="B1310" s="137" t="str">
        <f t="shared" si="71"/>
        <v>фото</v>
      </c>
      <c r="C1310" s="1"/>
      <c r="D1310" s="82">
        <v>15948</v>
      </c>
      <c r="E1310" s="83" t="s">
        <v>3382</v>
      </c>
      <c r="F1310" s="84" t="s">
        <v>796</v>
      </c>
      <c r="G1310" s="85" t="s">
        <v>3383</v>
      </c>
      <c r="H1310" s="146" t="s">
        <v>2477</v>
      </c>
      <c r="I1310" s="146" t="s">
        <v>1249</v>
      </c>
      <c r="J1310" s="86">
        <v>1494.7</v>
      </c>
      <c r="K1310" s="109">
        <v>1</v>
      </c>
      <c r="L1310" s="75"/>
      <c r="M1310" s="107">
        <f t="shared" si="72"/>
        <v>0</v>
      </c>
      <c r="N1310" s="108" t="s">
        <v>944</v>
      </c>
      <c r="O1310" s="129">
        <v>2802001175705</v>
      </c>
      <c r="P1310" s="155"/>
      <c r="Q1310" s="155" t="s">
        <v>694</v>
      </c>
      <c r="R1310" s="18" t="s">
        <v>3382</v>
      </c>
      <c r="S1310" s="18"/>
      <c r="T1310" s="2"/>
      <c r="U1310" s="19"/>
      <c r="V1310" s="12"/>
      <c r="Z1310" s="185"/>
    </row>
    <row r="1311" spans="1:26" ht="57" customHeight="1">
      <c r="A1311" s="126">
        <v>1295</v>
      </c>
      <c r="B1311" s="137" t="str">
        <f t="shared" si="71"/>
        <v>фото</v>
      </c>
      <c r="C1311" s="1"/>
      <c r="D1311" s="82">
        <v>12825</v>
      </c>
      <c r="E1311" s="83" t="s">
        <v>1079</v>
      </c>
      <c r="F1311" s="84" t="s">
        <v>796</v>
      </c>
      <c r="G1311" s="85" t="s">
        <v>1080</v>
      </c>
      <c r="H1311" s="146" t="s">
        <v>2124</v>
      </c>
      <c r="I1311" s="146" t="s">
        <v>1249</v>
      </c>
      <c r="J1311" s="86">
        <v>1081.5999999999999</v>
      </c>
      <c r="K1311" s="109">
        <v>1</v>
      </c>
      <c r="L1311" s="75"/>
      <c r="M1311" s="107">
        <f t="shared" si="72"/>
        <v>0</v>
      </c>
      <c r="N1311" s="108"/>
      <c r="O1311" s="129">
        <v>2802001128251</v>
      </c>
      <c r="P1311" s="155"/>
      <c r="Q1311" s="155" t="s">
        <v>694</v>
      </c>
      <c r="R1311" s="18" t="s">
        <v>1079</v>
      </c>
      <c r="S1311" s="18"/>
      <c r="T1311" s="2"/>
      <c r="U1311" s="19"/>
      <c r="V1311" s="12"/>
      <c r="Z1311" s="185"/>
    </row>
    <row r="1312" spans="1:26" ht="57" customHeight="1">
      <c r="A1312" s="126">
        <v>1296</v>
      </c>
      <c r="B1312" s="137" t="str">
        <f t="shared" si="71"/>
        <v>фото</v>
      </c>
      <c r="C1312" s="137" t="str">
        <f t="shared" ref="C1312" si="73">HYPERLINK("https://www.gardenbulbs.ru/images/Bushes_CL/thumbnails/"&amp;S1312&amp;".jpg","фото")</f>
        <v>фото</v>
      </c>
      <c r="D1312" s="82">
        <v>15925</v>
      </c>
      <c r="E1312" s="83" t="s">
        <v>1079</v>
      </c>
      <c r="F1312" s="84" t="s">
        <v>796</v>
      </c>
      <c r="G1312" s="85" t="s">
        <v>1080</v>
      </c>
      <c r="H1312" s="146" t="s">
        <v>2542</v>
      </c>
      <c r="I1312" s="146" t="s">
        <v>1249</v>
      </c>
      <c r="J1312" s="86">
        <v>2237.1</v>
      </c>
      <c r="K1312" s="109">
        <v>1</v>
      </c>
      <c r="L1312" s="75"/>
      <c r="M1312" s="107">
        <f t="shared" si="72"/>
        <v>0</v>
      </c>
      <c r="N1312" s="108"/>
      <c r="O1312" s="129">
        <v>2802001175712</v>
      </c>
      <c r="P1312" s="155"/>
      <c r="Q1312" s="155" t="s">
        <v>694</v>
      </c>
      <c r="R1312" s="18" t="s">
        <v>1079</v>
      </c>
      <c r="S1312" s="18" t="s">
        <v>2599</v>
      </c>
      <c r="T1312" s="2"/>
      <c r="U1312" s="19"/>
      <c r="V1312" s="12"/>
      <c r="Z1312" s="185"/>
    </row>
    <row r="1313" spans="1:26" ht="46.7" customHeight="1">
      <c r="A1313" s="126">
        <v>1297</v>
      </c>
      <c r="B1313" s="137" t="str">
        <f t="shared" si="71"/>
        <v>фото</v>
      </c>
      <c r="C1313" s="1"/>
      <c r="D1313" s="82">
        <v>1956</v>
      </c>
      <c r="E1313" s="83" t="s">
        <v>2480</v>
      </c>
      <c r="F1313" s="84" t="s">
        <v>796</v>
      </c>
      <c r="G1313" s="85" t="s">
        <v>2481</v>
      </c>
      <c r="H1313" s="146" t="s">
        <v>2477</v>
      </c>
      <c r="I1313" s="146" t="s">
        <v>1249</v>
      </c>
      <c r="J1313" s="86">
        <v>1635.8</v>
      </c>
      <c r="K1313" s="109">
        <v>1</v>
      </c>
      <c r="L1313" s="75"/>
      <c r="M1313" s="107">
        <f t="shared" si="72"/>
        <v>0</v>
      </c>
      <c r="N1313" s="108"/>
      <c r="O1313" s="129">
        <v>2802001019566</v>
      </c>
      <c r="P1313" s="155"/>
      <c r="Q1313" s="155" t="s">
        <v>2453</v>
      </c>
      <c r="R1313" s="18" t="s">
        <v>2480</v>
      </c>
      <c r="S1313" s="18"/>
      <c r="T1313" s="2"/>
      <c r="U1313" s="19"/>
      <c r="V1313" s="12"/>
      <c r="Z1313" s="185"/>
    </row>
    <row r="1314" spans="1:26" ht="81.400000000000006" customHeight="1">
      <c r="A1314" s="126">
        <v>1298</v>
      </c>
      <c r="B1314" s="137" t="str">
        <f t="shared" si="71"/>
        <v>фото</v>
      </c>
      <c r="C1314" s="1"/>
      <c r="D1314" s="82">
        <v>10432</v>
      </c>
      <c r="E1314" s="83" t="s">
        <v>2087</v>
      </c>
      <c r="F1314" s="84" t="s">
        <v>796</v>
      </c>
      <c r="G1314" s="85" t="s">
        <v>2088</v>
      </c>
      <c r="H1314" s="146" t="s">
        <v>2479</v>
      </c>
      <c r="I1314" s="146" t="s">
        <v>1249</v>
      </c>
      <c r="J1314" s="86">
        <v>1507.5</v>
      </c>
      <c r="K1314" s="109">
        <v>1</v>
      </c>
      <c r="L1314" s="75"/>
      <c r="M1314" s="107">
        <f t="shared" si="72"/>
        <v>0</v>
      </c>
      <c r="N1314" s="108"/>
      <c r="O1314" s="129">
        <v>2802001144107</v>
      </c>
      <c r="P1314" s="155"/>
      <c r="Q1314" s="155" t="s">
        <v>694</v>
      </c>
      <c r="R1314" s="18" t="s">
        <v>2087</v>
      </c>
      <c r="S1314" s="18"/>
      <c r="T1314" s="2"/>
      <c r="U1314" s="19"/>
      <c r="V1314" s="12"/>
      <c r="Z1314" s="185"/>
    </row>
    <row r="1315" spans="1:26" ht="46.7" customHeight="1">
      <c r="A1315" s="126">
        <v>1299</v>
      </c>
      <c r="B1315" s="137" t="str">
        <f t="shared" si="71"/>
        <v>фото</v>
      </c>
      <c r="C1315" s="1"/>
      <c r="D1315" s="82">
        <v>7531</v>
      </c>
      <c r="E1315" s="83" t="s">
        <v>2482</v>
      </c>
      <c r="F1315" s="84" t="s">
        <v>796</v>
      </c>
      <c r="G1315" s="85" t="s">
        <v>2483</v>
      </c>
      <c r="H1315" s="146" t="s">
        <v>2477</v>
      </c>
      <c r="I1315" s="146" t="s">
        <v>1249</v>
      </c>
      <c r="J1315" s="86">
        <v>1507.5</v>
      </c>
      <c r="K1315" s="109">
        <v>1</v>
      </c>
      <c r="L1315" s="75"/>
      <c r="M1315" s="107">
        <f t="shared" si="72"/>
        <v>0</v>
      </c>
      <c r="N1315" s="108"/>
      <c r="O1315" s="129">
        <v>2802001075319</v>
      </c>
      <c r="P1315" s="155"/>
      <c r="Q1315" s="155" t="s">
        <v>694</v>
      </c>
      <c r="R1315" s="18" t="s">
        <v>2482</v>
      </c>
      <c r="S1315" s="18"/>
      <c r="T1315" s="2"/>
      <c r="U1315" s="19"/>
      <c r="V1315" s="12"/>
      <c r="Z1315" s="185"/>
    </row>
    <row r="1316" spans="1:26" ht="61.35" customHeight="1">
      <c r="A1316" s="126">
        <v>1300</v>
      </c>
      <c r="B1316" s="137" t="str">
        <f t="shared" si="71"/>
        <v>фото</v>
      </c>
      <c r="C1316" s="1"/>
      <c r="D1316" s="82">
        <v>11910</v>
      </c>
      <c r="E1316" s="83" t="s">
        <v>2484</v>
      </c>
      <c r="F1316" s="84" t="s">
        <v>796</v>
      </c>
      <c r="G1316" s="85" t="s">
        <v>2485</v>
      </c>
      <c r="H1316" s="146" t="s">
        <v>2477</v>
      </c>
      <c r="I1316" s="146" t="s">
        <v>1249</v>
      </c>
      <c r="J1316" s="86">
        <v>1630.7</v>
      </c>
      <c r="K1316" s="109">
        <v>1</v>
      </c>
      <c r="L1316" s="75"/>
      <c r="M1316" s="107">
        <f t="shared" si="72"/>
        <v>0</v>
      </c>
      <c r="N1316" s="108"/>
      <c r="O1316" s="129">
        <v>2802001119105</v>
      </c>
      <c r="P1316" s="155"/>
      <c r="Q1316" s="155" t="s">
        <v>694</v>
      </c>
      <c r="R1316" s="18" t="s">
        <v>2484</v>
      </c>
      <c r="S1316" s="18"/>
      <c r="T1316" s="2"/>
      <c r="U1316" s="19"/>
      <c r="V1316" s="12"/>
      <c r="Z1316" s="185"/>
    </row>
    <row r="1317" spans="1:26" ht="60.95" customHeight="1">
      <c r="A1317" s="126">
        <v>1301</v>
      </c>
      <c r="B1317" s="137" t="str">
        <f t="shared" si="71"/>
        <v>фото</v>
      </c>
      <c r="C1317" s="1"/>
      <c r="D1317" s="82">
        <v>9273</v>
      </c>
      <c r="E1317" s="83" t="s">
        <v>1081</v>
      </c>
      <c r="F1317" s="84" t="s">
        <v>796</v>
      </c>
      <c r="G1317" s="85" t="s">
        <v>1082</v>
      </c>
      <c r="H1317" s="146" t="s">
        <v>2479</v>
      </c>
      <c r="I1317" s="146" t="s">
        <v>1249</v>
      </c>
      <c r="J1317" s="86">
        <v>1481.9</v>
      </c>
      <c r="K1317" s="109">
        <v>1</v>
      </c>
      <c r="L1317" s="75"/>
      <c r="M1317" s="107">
        <f t="shared" si="72"/>
        <v>0</v>
      </c>
      <c r="N1317" s="108"/>
      <c r="O1317" s="129">
        <v>2802001092736</v>
      </c>
      <c r="P1317" s="155"/>
      <c r="Q1317" s="155" t="s">
        <v>694</v>
      </c>
      <c r="R1317" s="18" t="s">
        <v>1081</v>
      </c>
      <c r="S1317" s="18"/>
      <c r="T1317" s="2"/>
      <c r="U1317" s="19"/>
      <c r="V1317" s="12"/>
      <c r="Z1317" s="185"/>
    </row>
    <row r="1318" spans="1:26" ht="60.95" customHeight="1">
      <c r="A1318" s="126">
        <v>1302</v>
      </c>
      <c r="B1318" s="137" t="str">
        <f t="shared" si="71"/>
        <v>фото</v>
      </c>
      <c r="C1318" s="1"/>
      <c r="D1318" s="82">
        <v>15860</v>
      </c>
      <c r="E1318" s="83" t="s">
        <v>1081</v>
      </c>
      <c r="F1318" s="84" t="s">
        <v>796</v>
      </c>
      <c r="G1318" s="85" t="s">
        <v>1082</v>
      </c>
      <c r="H1318" s="146" t="s">
        <v>3384</v>
      </c>
      <c r="I1318" s="146" t="s">
        <v>1249</v>
      </c>
      <c r="J1318" s="86">
        <v>4730</v>
      </c>
      <c r="K1318" s="109">
        <v>1</v>
      </c>
      <c r="L1318" s="75"/>
      <c r="M1318" s="107">
        <f t="shared" si="72"/>
        <v>0</v>
      </c>
      <c r="N1318" s="108" t="s">
        <v>944</v>
      </c>
      <c r="O1318" s="129">
        <v>2802001175729</v>
      </c>
      <c r="P1318" s="155"/>
      <c r="Q1318" s="155" t="s">
        <v>694</v>
      </c>
      <c r="R1318" s="18" t="s">
        <v>1081</v>
      </c>
      <c r="S1318" s="18"/>
      <c r="T1318" s="2"/>
      <c r="U1318" s="19"/>
      <c r="V1318" s="12"/>
      <c r="Z1318" s="185"/>
    </row>
    <row r="1319" spans="1:26" ht="60.95" customHeight="1">
      <c r="A1319" s="126">
        <v>1303</v>
      </c>
      <c r="B1319" s="137" t="str">
        <f t="shared" si="71"/>
        <v>фото</v>
      </c>
      <c r="C1319" s="1"/>
      <c r="D1319" s="82">
        <v>1260</v>
      </c>
      <c r="E1319" s="83" t="s">
        <v>2486</v>
      </c>
      <c r="F1319" s="84" t="s">
        <v>2487</v>
      </c>
      <c r="G1319" s="85" t="s">
        <v>2488</v>
      </c>
      <c r="H1319" s="146" t="s">
        <v>2477</v>
      </c>
      <c r="I1319" s="146" t="s">
        <v>1249</v>
      </c>
      <c r="J1319" s="86">
        <v>1630.7</v>
      </c>
      <c r="K1319" s="109">
        <v>1</v>
      </c>
      <c r="L1319" s="75"/>
      <c r="M1319" s="107">
        <f t="shared" si="72"/>
        <v>0</v>
      </c>
      <c r="N1319" s="108"/>
      <c r="O1319" s="129">
        <v>2802001012604</v>
      </c>
      <c r="P1319" s="155"/>
      <c r="Q1319" s="155" t="s">
        <v>694</v>
      </c>
      <c r="R1319" s="18" t="s">
        <v>2486</v>
      </c>
      <c r="S1319" s="18"/>
      <c r="T1319" s="2"/>
      <c r="U1319" s="19"/>
      <c r="V1319" s="12"/>
      <c r="Z1319" s="185"/>
    </row>
    <row r="1320" spans="1:26" ht="89.45" customHeight="1">
      <c r="A1320" s="126">
        <v>1304</v>
      </c>
      <c r="B1320" s="137" t="str">
        <f t="shared" si="71"/>
        <v>фото</v>
      </c>
      <c r="C1320" s="1"/>
      <c r="D1320" s="82">
        <v>2038</v>
      </c>
      <c r="E1320" s="83" t="s">
        <v>2489</v>
      </c>
      <c r="F1320" s="84" t="s">
        <v>1087</v>
      </c>
      <c r="G1320" s="85" t="s">
        <v>2490</v>
      </c>
      <c r="H1320" s="146" t="s">
        <v>2124</v>
      </c>
      <c r="I1320" s="146" t="s">
        <v>1249</v>
      </c>
      <c r="J1320" s="86">
        <v>3072.5</v>
      </c>
      <c r="K1320" s="109">
        <v>1</v>
      </c>
      <c r="L1320" s="75"/>
      <c r="M1320" s="107">
        <f t="shared" si="72"/>
        <v>0</v>
      </c>
      <c r="N1320" s="108"/>
      <c r="O1320" s="129">
        <v>2802001020388</v>
      </c>
      <c r="P1320" s="155"/>
      <c r="Q1320" s="155" t="s">
        <v>2453</v>
      </c>
      <c r="R1320" s="18" t="s">
        <v>2489</v>
      </c>
      <c r="S1320" s="18"/>
      <c r="T1320" s="2"/>
      <c r="U1320" s="19"/>
      <c r="V1320" s="12"/>
      <c r="Z1320" s="185"/>
    </row>
    <row r="1321" spans="1:26" ht="75.95" customHeight="1">
      <c r="A1321" s="126">
        <v>1305</v>
      </c>
      <c r="B1321" s="137" t="str">
        <f t="shared" ref="B1321:B1384" si="74">HYPERLINK("https://www.gardenbulbs.ru/images/Conifers/thumbnails/"&amp;R1321&amp;".jpg","фото")</f>
        <v>фото</v>
      </c>
      <c r="C1321" s="1"/>
      <c r="D1321" s="82">
        <v>14959</v>
      </c>
      <c r="E1321" s="83" t="s">
        <v>426</v>
      </c>
      <c r="F1321" s="84" t="s">
        <v>800</v>
      </c>
      <c r="G1321" s="85" t="s">
        <v>802</v>
      </c>
      <c r="H1321" s="146" t="s">
        <v>3385</v>
      </c>
      <c r="I1321" s="146" t="s">
        <v>1249</v>
      </c>
      <c r="J1321" s="86">
        <v>2088.3000000000002</v>
      </c>
      <c r="K1321" s="109">
        <v>1</v>
      </c>
      <c r="L1321" s="75"/>
      <c r="M1321" s="107">
        <f t="shared" si="72"/>
        <v>0</v>
      </c>
      <c r="N1321" s="108"/>
      <c r="O1321" s="129">
        <v>2802001149591</v>
      </c>
      <c r="P1321" s="155"/>
      <c r="Q1321" s="155" t="s">
        <v>694</v>
      </c>
      <c r="R1321" s="18" t="s">
        <v>426</v>
      </c>
      <c r="S1321" s="18"/>
      <c r="T1321" s="2"/>
      <c r="U1321" s="19"/>
      <c r="V1321" s="12"/>
      <c r="Z1321" s="185"/>
    </row>
    <row r="1322" spans="1:26" ht="97.35" customHeight="1">
      <c r="A1322" s="126">
        <v>1306</v>
      </c>
      <c r="B1322" s="137" t="str">
        <f t="shared" si="74"/>
        <v>фото</v>
      </c>
      <c r="C1322" s="1"/>
      <c r="D1322" s="82">
        <v>7575</v>
      </c>
      <c r="E1322" s="83" t="s">
        <v>2491</v>
      </c>
      <c r="F1322" s="84" t="s">
        <v>803</v>
      </c>
      <c r="G1322" s="85" t="s">
        <v>2492</v>
      </c>
      <c r="H1322" s="146" t="s">
        <v>2479</v>
      </c>
      <c r="I1322" s="146" t="s">
        <v>1249</v>
      </c>
      <c r="J1322" s="86">
        <v>1630.7</v>
      </c>
      <c r="K1322" s="109">
        <v>1</v>
      </c>
      <c r="L1322" s="75"/>
      <c r="M1322" s="107">
        <f t="shared" si="72"/>
        <v>0</v>
      </c>
      <c r="N1322" s="108"/>
      <c r="O1322" s="129">
        <v>2802001075753</v>
      </c>
      <c r="P1322" s="155"/>
      <c r="Q1322" s="155" t="s">
        <v>694</v>
      </c>
      <c r="R1322" s="18" t="s">
        <v>2491</v>
      </c>
      <c r="S1322" s="18"/>
      <c r="T1322" s="2"/>
      <c r="U1322" s="19"/>
      <c r="V1322" s="12"/>
      <c r="Z1322" s="185"/>
    </row>
    <row r="1323" spans="1:26" ht="61.15" customHeight="1">
      <c r="A1323" s="126">
        <v>1307</v>
      </c>
      <c r="B1323" s="137" t="str">
        <f t="shared" si="74"/>
        <v>фото</v>
      </c>
      <c r="C1323" s="1"/>
      <c r="D1323" s="82">
        <v>1981</v>
      </c>
      <c r="E1323" s="83" t="s">
        <v>428</v>
      </c>
      <c r="F1323" s="84" t="s">
        <v>803</v>
      </c>
      <c r="G1323" s="85" t="s">
        <v>171</v>
      </c>
      <c r="H1323" s="146" t="s">
        <v>2479</v>
      </c>
      <c r="I1323" s="146" t="s">
        <v>1249</v>
      </c>
      <c r="J1323" s="86">
        <v>1494.7</v>
      </c>
      <c r="K1323" s="109">
        <v>1</v>
      </c>
      <c r="L1323" s="75"/>
      <c r="M1323" s="107">
        <f t="shared" si="72"/>
        <v>0</v>
      </c>
      <c r="N1323" s="108"/>
      <c r="O1323" s="129">
        <v>2802001019818</v>
      </c>
      <c r="P1323" s="155"/>
      <c r="Q1323" s="155" t="s">
        <v>694</v>
      </c>
      <c r="R1323" s="18" t="s">
        <v>428</v>
      </c>
      <c r="S1323" s="18"/>
      <c r="T1323" s="2"/>
      <c r="U1323" s="19"/>
      <c r="V1323" s="12"/>
      <c r="Z1323" s="185"/>
    </row>
    <row r="1324" spans="1:26" ht="58.9" customHeight="1">
      <c r="A1324" s="126">
        <v>1308</v>
      </c>
      <c r="B1324" s="137" t="str">
        <f t="shared" si="74"/>
        <v>фото</v>
      </c>
      <c r="C1324" s="1"/>
      <c r="D1324" s="82">
        <v>11850</v>
      </c>
      <c r="E1324" s="83" t="s">
        <v>2493</v>
      </c>
      <c r="F1324" s="84" t="s">
        <v>803</v>
      </c>
      <c r="G1324" s="85" t="s">
        <v>2494</v>
      </c>
      <c r="H1324" s="146" t="s">
        <v>2479</v>
      </c>
      <c r="I1324" s="146" t="s">
        <v>1249</v>
      </c>
      <c r="J1324" s="86">
        <v>1494.7</v>
      </c>
      <c r="K1324" s="109">
        <v>1</v>
      </c>
      <c r="L1324" s="75"/>
      <c r="M1324" s="107">
        <f t="shared" si="72"/>
        <v>0</v>
      </c>
      <c r="N1324" s="108"/>
      <c r="O1324" s="129">
        <v>2802001118504</v>
      </c>
      <c r="P1324" s="155"/>
      <c r="Q1324" s="155" t="s">
        <v>694</v>
      </c>
      <c r="R1324" s="18" t="s">
        <v>2493</v>
      </c>
      <c r="S1324" s="18"/>
      <c r="T1324" s="2"/>
      <c r="U1324" s="19"/>
      <c r="V1324" s="12"/>
      <c r="Z1324" s="185"/>
    </row>
    <row r="1325" spans="1:26" ht="73.150000000000006" customHeight="1">
      <c r="A1325" s="126">
        <v>1309</v>
      </c>
      <c r="B1325" s="137" t="str">
        <f t="shared" si="74"/>
        <v>фото</v>
      </c>
      <c r="C1325" s="1"/>
      <c r="D1325" s="82">
        <v>6512</v>
      </c>
      <c r="E1325" s="83" t="s">
        <v>429</v>
      </c>
      <c r="F1325" s="84" t="s">
        <v>803</v>
      </c>
      <c r="G1325" s="85" t="s">
        <v>805</v>
      </c>
      <c r="H1325" s="146" t="s">
        <v>2479</v>
      </c>
      <c r="I1325" s="146" t="s">
        <v>1249</v>
      </c>
      <c r="J1325" s="86">
        <v>1630.7</v>
      </c>
      <c r="K1325" s="109">
        <v>1</v>
      </c>
      <c r="L1325" s="75"/>
      <c r="M1325" s="107">
        <f t="shared" si="72"/>
        <v>0</v>
      </c>
      <c r="N1325" s="108"/>
      <c r="O1325" s="129">
        <v>2802001065129</v>
      </c>
      <c r="P1325" s="155"/>
      <c r="Q1325" s="155" t="s">
        <v>694</v>
      </c>
      <c r="R1325" s="18" t="s">
        <v>429</v>
      </c>
      <c r="S1325" s="18"/>
      <c r="T1325" s="2"/>
      <c r="U1325" s="19"/>
      <c r="V1325" s="12"/>
      <c r="Z1325" s="185"/>
    </row>
    <row r="1326" spans="1:26" ht="87.6" customHeight="1">
      <c r="A1326" s="126">
        <v>1310</v>
      </c>
      <c r="B1326" s="137" t="str">
        <f t="shared" si="74"/>
        <v>фото</v>
      </c>
      <c r="C1326" s="1"/>
      <c r="D1326" s="82">
        <v>14412</v>
      </c>
      <c r="E1326" s="83" t="s">
        <v>1749</v>
      </c>
      <c r="F1326" s="84" t="s">
        <v>803</v>
      </c>
      <c r="G1326" s="85" t="s">
        <v>1750</v>
      </c>
      <c r="H1326" s="146" t="s">
        <v>2495</v>
      </c>
      <c r="I1326" s="146" t="s">
        <v>1249</v>
      </c>
      <c r="J1326" s="86">
        <v>2708.4</v>
      </c>
      <c r="K1326" s="109">
        <v>1</v>
      </c>
      <c r="L1326" s="75"/>
      <c r="M1326" s="107">
        <f t="shared" si="72"/>
        <v>0</v>
      </c>
      <c r="N1326" s="108"/>
      <c r="O1326" s="129">
        <v>2802001144121</v>
      </c>
      <c r="P1326" s="155"/>
      <c r="Q1326" s="155" t="s">
        <v>2453</v>
      </c>
      <c r="R1326" s="18" t="s">
        <v>1749</v>
      </c>
      <c r="S1326" s="18"/>
      <c r="T1326" s="2"/>
      <c r="U1326" s="19"/>
      <c r="V1326" s="12"/>
      <c r="Z1326" s="185"/>
    </row>
    <row r="1327" spans="1:26" ht="81.75" customHeight="1">
      <c r="A1327" s="126">
        <v>1311</v>
      </c>
      <c r="B1327" s="137" t="str">
        <f t="shared" si="74"/>
        <v>фото</v>
      </c>
      <c r="C1327" s="1"/>
      <c r="D1327" s="82">
        <v>11608</v>
      </c>
      <c r="E1327" s="83" t="s">
        <v>2089</v>
      </c>
      <c r="F1327" s="84" t="s">
        <v>803</v>
      </c>
      <c r="G1327" s="85" t="s">
        <v>2090</v>
      </c>
      <c r="H1327" s="146" t="s">
        <v>2479</v>
      </c>
      <c r="I1327" s="146" t="s">
        <v>1249</v>
      </c>
      <c r="J1327" s="86">
        <v>1494.7</v>
      </c>
      <c r="K1327" s="109">
        <v>1</v>
      </c>
      <c r="L1327" s="75"/>
      <c r="M1327" s="107">
        <f t="shared" si="72"/>
        <v>0</v>
      </c>
      <c r="N1327" s="108"/>
      <c r="O1327" s="129">
        <v>2802001144138</v>
      </c>
      <c r="P1327" s="155"/>
      <c r="Q1327" s="155" t="s">
        <v>694</v>
      </c>
      <c r="R1327" s="18" t="s">
        <v>2089</v>
      </c>
      <c r="S1327" s="18"/>
      <c r="T1327" s="2"/>
      <c r="U1327" s="19"/>
      <c r="V1327" s="12"/>
      <c r="Z1327" s="185"/>
    </row>
    <row r="1328" spans="1:26" ht="57.2" customHeight="1">
      <c r="A1328" s="126">
        <v>1312</v>
      </c>
      <c r="B1328" s="137" t="str">
        <f t="shared" si="74"/>
        <v>фото</v>
      </c>
      <c r="C1328" s="1"/>
      <c r="D1328" s="82">
        <v>15880</v>
      </c>
      <c r="E1328" s="83" t="s">
        <v>3386</v>
      </c>
      <c r="F1328" s="84" t="s">
        <v>803</v>
      </c>
      <c r="G1328" s="85" t="s">
        <v>3387</v>
      </c>
      <c r="H1328" s="146" t="s">
        <v>2495</v>
      </c>
      <c r="I1328" s="146" t="s">
        <v>1249</v>
      </c>
      <c r="J1328" s="86">
        <v>2708.4</v>
      </c>
      <c r="K1328" s="109">
        <v>1</v>
      </c>
      <c r="L1328" s="75"/>
      <c r="M1328" s="107">
        <f t="shared" si="72"/>
        <v>0</v>
      </c>
      <c r="N1328" s="108" t="s">
        <v>944</v>
      </c>
      <c r="O1328" s="129">
        <v>2802001175736</v>
      </c>
      <c r="P1328" s="155"/>
      <c r="Q1328" s="155" t="s">
        <v>694</v>
      </c>
      <c r="R1328" s="18" t="s">
        <v>3386</v>
      </c>
      <c r="S1328" s="18"/>
      <c r="T1328" s="2"/>
      <c r="U1328" s="19"/>
      <c r="V1328" s="12"/>
      <c r="Z1328" s="185"/>
    </row>
    <row r="1329" spans="1:26" ht="80.45" customHeight="1">
      <c r="A1329" s="126">
        <v>1313</v>
      </c>
      <c r="B1329" s="137" t="str">
        <f t="shared" si="74"/>
        <v>фото</v>
      </c>
      <c r="C1329" s="1"/>
      <c r="D1329" s="82">
        <v>15813</v>
      </c>
      <c r="E1329" s="83" t="s">
        <v>3388</v>
      </c>
      <c r="F1329" s="84" t="s">
        <v>803</v>
      </c>
      <c r="G1329" s="85" t="s">
        <v>3389</v>
      </c>
      <c r="H1329" s="146" t="s">
        <v>3375</v>
      </c>
      <c r="I1329" s="146" t="s">
        <v>1249</v>
      </c>
      <c r="J1329" s="86">
        <v>5050.7</v>
      </c>
      <c r="K1329" s="109">
        <v>1</v>
      </c>
      <c r="L1329" s="75"/>
      <c r="M1329" s="107">
        <f t="shared" si="72"/>
        <v>0</v>
      </c>
      <c r="N1329" s="108" t="s">
        <v>944</v>
      </c>
      <c r="O1329" s="129">
        <v>2802001175743</v>
      </c>
      <c r="P1329" s="155"/>
      <c r="Q1329" s="155" t="s">
        <v>694</v>
      </c>
      <c r="R1329" s="18" t="s">
        <v>3388</v>
      </c>
      <c r="S1329" s="18"/>
      <c r="T1329" s="2"/>
      <c r="U1329" s="19"/>
      <c r="V1329" s="12"/>
      <c r="Z1329" s="185"/>
    </row>
    <row r="1330" spans="1:26" ht="46.35" customHeight="1">
      <c r="A1330" s="126">
        <v>1314</v>
      </c>
      <c r="B1330" s="137" t="str">
        <f t="shared" si="74"/>
        <v>фото</v>
      </c>
      <c r="C1330" s="1"/>
      <c r="D1330" s="82">
        <v>5204</v>
      </c>
      <c r="E1330" s="83" t="s">
        <v>2496</v>
      </c>
      <c r="F1330" s="84" t="s">
        <v>808</v>
      </c>
      <c r="G1330" s="85" t="s">
        <v>2497</v>
      </c>
      <c r="H1330" s="146" t="s">
        <v>2479</v>
      </c>
      <c r="I1330" s="146" t="s">
        <v>1249</v>
      </c>
      <c r="J1330" s="86">
        <v>1630.7</v>
      </c>
      <c r="K1330" s="109">
        <v>1</v>
      </c>
      <c r="L1330" s="75"/>
      <c r="M1330" s="107">
        <f t="shared" si="72"/>
        <v>0</v>
      </c>
      <c r="N1330" s="108"/>
      <c r="O1330" s="129">
        <v>2802001052044</v>
      </c>
      <c r="P1330" s="155"/>
      <c r="Q1330" s="155" t="s">
        <v>694</v>
      </c>
      <c r="R1330" s="18" t="s">
        <v>2496</v>
      </c>
      <c r="S1330" s="18"/>
      <c r="T1330" s="2"/>
      <c r="U1330" s="19"/>
      <c r="V1330" s="12"/>
      <c r="Z1330" s="185"/>
    </row>
    <row r="1331" spans="1:26" ht="46.7" customHeight="1">
      <c r="A1331" s="126">
        <v>1315</v>
      </c>
      <c r="B1331" s="137" t="str">
        <f t="shared" si="74"/>
        <v>фото</v>
      </c>
      <c r="C1331" s="1"/>
      <c r="D1331" s="82">
        <v>15846</v>
      </c>
      <c r="E1331" s="83" t="s">
        <v>3390</v>
      </c>
      <c r="F1331" s="84" t="s">
        <v>3391</v>
      </c>
      <c r="G1331" s="85" t="s">
        <v>3392</v>
      </c>
      <c r="H1331" s="146" t="s">
        <v>2509</v>
      </c>
      <c r="I1331" s="146" t="s">
        <v>1249</v>
      </c>
      <c r="J1331" s="86">
        <v>1399.8</v>
      </c>
      <c r="K1331" s="109">
        <v>1</v>
      </c>
      <c r="L1331" s="75"/>
      <c r="M1331" s="107">
        <f t="shared" si="72"/>
        <v>0</v>
      </c>
      <c r="N1331" s="108" t="s">
        <v>944</v>
      </c>
      <c r="O1331" s="129">
        <v>2802001175750</v>
      </c>
      <c r="P1331" s="155"/>
      <c r="Q1331" s="155" t="s">
        <v>694</v>
      </c>
      <c r="R1331" s="18" t="s">
        <v>3390</v>
      </c>
      <c r="S1331" s="18"/>
      <c r="T1331" s="2"/>
      <c r="U1331" s="19"/>
      <c r="V1331" s="12"/>
      <c r="Z1331" s="185"/>
    </row>
    <row r="1332" spans="1:26" ht="60.95" customHeight="1">
      <c r="A1332" s="126">
        <v>1316</v>
      </c>
      <c r="B1332" s="137" t="str">
        <f t="shared" si="74"/>
        <v>фото</v>
      </c>
      <c r="C1332" s="1"/>
      <c r="D1332" s="82">
        <v>15861</v>
      </c>
      <c r="E1332" s="83" t="s">
        <v>432</v>
      </c>
      <c r="F1332" s="84" t="s">
        <v>810</v>
      </c>
      <c r="G1332" s="85" t="s">
        <v>811</v>
      </c>
      <c r="H1332" s="146" t="s">
        <v>2509</v>
      </c>
      <c r="I1332" s="146" t="s">
        <v>1249</v>
      </c>
      <c r="J1332" s="86">
        <v>1399.8</v>
      </c>
      <c r="K1332" s="109">
        <v>1</v>
      </c>
      <c r="L1332" s="75"/>
      <c r="M1332" s="107">
        <f t="shared" si="72"/>
        <v>0</v>
      </c>
      <c r="N1332" s="108"/>
      <c r="O1332" s="129">
        <v>2802001175767</v>
      </c>
      <c r="P1332" s="155"/>
      <c r="Q1332" s="155" t="s">
        <v>694</v>
      </c>
      <c r="R1332" s="18" t="s">
        <v>432</v>
      </c>
      <c r="S1332" s="18"/>
      <c r="T1332" s="2"/>
      <c r="U1332" s="19"/>
      <c r="V1332" s="12"/>
      <c r="Z1332" s="185"/>
    </row>
    <row r="1333" spans="1:26" ht="80.099999999999994" customHeight="1">
      <c r="A1333" s="126">
        <v>1317</v>
      </c>
      <c r="B1333" s="137" t="str">
        <f t="shared" si="74"/>
        <v>фото</v>
      </c>
      <c r="C1333" s="1"/>
      <c r="D1333" s="82">
        <v>15926</v>
      </c>
      <c r="E1333" s="83" t="s">
        <v>433</v>
      </c>
      <c r="F1333" s="84" t="s">
        <v>810</v>
      </c>
      <c r="G1333" s="85" t="s">
        <v>812</v>
      </c>
      <c r="H1333" s="146" t="s">
        <v>2479</v>
      </c>
      <c r="I1333" s="146" t="s">
        <v>1249</v>
      </c>
      <c r="J1333" s="86">
        <v>1399.8</v>
      </c>
      <c r="K1333" s="109">
        <v>1</v>
      </c>
      <c r="L1333" s="75"/>
      <c r="M1333" s="107">
        <f t="shared" si="72"/>
        <v>0</v>
      </c>
      <c r="N1333" s="108" t="s">
        <v>944</v>
      </c>
      <c r="O1333" s="129">
        <v>2802001175774</v>
      </c>
      <c r="P1333" s="155"/>
      <c r="Q1333" s="155" t="s">
        <v>694</v>
      </c>
      <c r="R1333" s="18" t="s">
        <v>433</v>
      </c>
      <c r="S1333" s="18"/>
      <c r="T1333" s="2"/>
      <c r="U1333" s="19"/>
      <c r="V1333" s="12"/>
      <c r="Z1333" s="185"/>
    </row>
    <row r="1334" spans="1:26" ht="80.099999999999994" customHeight="1">
      <c r="A1334" s="126">
        <v>1318</v>
      </c>
      <c r="B1334" s="137" t="str">
        <f t="shared" si="74"/>
        <v>фото</v>
      </c>
      <c r="C1334" s="1"/>
      <c r="D1334" s="82">
        <v>11842</v>
      </c>
      <c r="E1334" s="83" t="s">
        <v>433</v>
      </c>
      <c r="F1334" s="84" t="s">
        <v>810</v>
      </c>
      <c r="G1334" s="85" t="s">
        <v>812</v>
      </c>
      <c r="H1334" s="146" t="s">
        <v>3393</v>
      </c>
      <c r="I1334" s="146" t="s">
        <v>1249</v>
      </c>
      <c r="J1334" s="86">
        <v>2088.3000000000002</v>
      </c>
      <c r="K1334" s="109">
        <v>1</v>
      </c>
      <c r="L1334" s="75"/>
      <c r="M1334" s="107">
        <f t="shared" si="72"/>
        <v>0</v>
      </c>
      <c r="N1334" s="108"/>
      <c r="O1334" s="129">
        <v>2802001118429</v>
      </c>
      <c r="P1334" s="155"/>
      <c r="Q1334" s="155" t="s">
        <v>694</v>
      </c>
      <c r="R1334" s="18" t="s">
        <v>433</v>
      </c>
      <c r="S1334" s="18"/>
      <c r="T1334" s="2"/>
      <c r="U1334" s="19"/>
      <c r="V1334" s="12"/>
      <c r="Z1334" s="185"/>
    </row>
    <row r="1335" spans="1:26" ht="60.95" customHeight="1">
      <c r="A1335" s="126">
        <v>1319</v>
      </c>
      <c r="B1335" s="137" t="str">
        <f t="shared" si="74"/>
        <v>фото</v>
      </c>
      <c r="C1335" s="1"/>
      <c r="D1335" s="82">
        <v>14418</v>
      </c>
      <c r="E1335" s="83" t="s">
        <v>434</v>
      </c>
      <c r="F1335" s="84" t="s">
        <v>810</v>
      </c>
      <c r="G1335" s="85" t="s">
        <v>524</v>
      </c>
      <c r="H1335" s="146" t="s">
        <v>2477</v>
      </c>
      <c r="I1335" s="146" t="s">
        <v>1249</v>
      </c>
      <c r="J1335" s="86">
        <v>1615.3</v>
      </c>
      <c r="K1335" s="109">
        <v>1</v>
      </c>
      <c r="L1335" s="75"/>
      <c r="M1335" s="107">
        <f t="shared" ref="M1335:M1398" si="75">IFERROR(L1335*J1335,0)</f>
        <v>0</v>
      </c>
      <c r="N1335" s="108"/>
      <c r="O1335" s="129">
        <v>2802001144183</v>
      </c>
      <c r="P1335" s="155"/>
      <c r="Q1335" s="155" t="s">
        <v>694</v>
      </c>
      <c r="R1335" s="18" t="s">
        <v>434</v>
      </c>
      <c r="S1335" s="18"/>
      <c r="T1335" s="2"/>
      <c r="U1335" s="19"/>
      <c r="V1335" s="12"/>
      <c r="Z1335" s="185"/>
    </row>
    <row r="1336" spans="1:26" ht="80.099999999999994" customHeight="1">
      <c r="A1336" s="126">
        <v>1320</v>
      </c>
      <c r="B1336" s="137" t="str">
        <f t="shared" si="74"/>
        <v>фото</v>
      </c>
      <c r="C1336" s="1"/>
      <c r="D1336" s="82">
        <v>15830</v>
      </c>
      <c r="E1336" s="83" t="s">
        <v>435</v>
      </c>
      <c r="F1336" s="84" t="s">
        <v>810</v>
      </c>
      <c r="G1336" s="85" t="s">
        <v>815</v>
      </c>
      <c r="H1336" s="146" t="s">
        <v>2479</v>
      </c>
      <c r="I1336" s="146" t="s">
        <v>1249</v>
      </c>
      <c r="J1336" s="86">
        <v>1615.3</v>
      </c>
      <c r="K1336" s="109">
        <v>1</v>
      </c>
      <c r="L1336" s="75"/>
      <c r="M1336" s="107">
        <f t="shared" si="75"/>
        <v>0</v>
      </c>
      <c r="N1336" s="108"/>
      <c r="O1336" s="129">
        <v>2802001175781</v>
      </c>
      <c r="P1336" s="155"/>
      <c r="Q1336" s="155" t="s">
        <v>694</v>
      </c>
      <c r="R1336" s="18" t="s">
        <v>435</v>
      </c>
      <c r="S1336" s="18"/>
      <c r="T1336" s="2"/>
      <c r="U1336" s="19"/>
      <c r="V1336" s="12"/>
      <c r="Z1336" s="185"/>
    </row>
    <row r="1337" spans="1:26" ht="89.45" customHeight="1">
      <c r="A1337" s="126">
        <v>1321</v>
      </c>
      <c r="B1337" s="137" t="str">
        <f t="shared" si="74"/>
        <v>фото</v>
      </c>
      <c r="C1337" s="1"/>
      <c r="D1337" s="82">
        <v>15854</v>
      </c>
      <c r="E1337" s="83" t="s">
        <v>436</v>
      </c>
      <c r="F1337" s="84" t="s">
        <v>810</v>
      </c>
      <c r="G1337" s="85" t="s">
        <v>816</v>
      </c>
      <c r="H1337" s="146" t="s">
        <v>2477</v>
      </c>
      <c r="I1337" s="146" t="s">
        <v>1249</v>
      </c>
      <c r="J1337" s="86">
        <v>1615.3</v>
      </c>
      <c r="K1337" s="109">
        <v>1</v>
      </c>
      <c r="L1337" s="75"/>
      <c r="M1337" s="107">
        <f t="shared" si="75"/>
        <v>0</v>
      </c>
      <c r="N1337" s="108"/>
      <c r="O1337" s="129">
        <v>2802001175798</v>
      </c>
      <c r="P1337" s="155"/>
      <c r="Q1337" s="155" t="s">
        <v>694</v>
      </c>
      <c r="R1337" s="18" t="s">
        <v>436</v>
      </c>
      <c r="S1337" s="18"/>
      <c r="T1337" s="2"/>
      <c r="U1337" s="19"/>
      <c r="V1337" s="12"/>
      <c r="Z1337" s="185"/>
    </row>
    <row r="1338" spans="1:26" ht="60.95" customHeight="1">
      <c r="A1338" s="126">
        <v>1322</v>
      </c>
      <c r="B1338" s="137" t="str">
        <f t="shared" si="74"/>
        <v>фото</v>
      </c>
      <c r="C1338" s="1"/>
      <c r="D1338" s="82">
        <v>7674</v>
      </c>
      <c r="E1338" s="83" t="s">
        <v>492</v>
      </c>
      <c r="F1338" s="84" t="s">
        <v>810</v>
      </c>
      <c r="G1338" s="85" t="s">
        <v>817</v>
      </c>
      <c r="H1338" s="146" t="s">
        <v>2479</v>
      </c>
      <c r="I1338" s="146" t="s">
        <v>1249</v>
      </c>
      <c r="J1338" s="86">
        <v>1630.7</v>
      </c>
      <c r="K1338" s="109">
        <v>1</v>
      </c>
      <c r="L1338" s="75"/>
      <c r="M1338" s="107">
        <f t="shared" si="75"/>
        <v>0</v>
      </c>
      <c r="N1338" s="108"/>
      <c r="O1338" s="129">
        <v>2802001076743</v>
      </c>
      <c r="P1338" s="155"/>
      <c r="Q1338" s="155" t="s">
        <v>694</v>
      </c>
      <c r="R1338" s="18" t="s">
        <v>492</v>
      </c>
      <c r="S1338" s="18"/>
      <c r="T1338" s="2"/>
      <c r="U1338" s="19"/>
      <c r="V1338" s="12"/>
      <c r="Z1338" s="185"/>
    </row>
    <row r="1339" spans="1:26" ht="41.85" customHeight="1">
      <c r="A1339" s="126">
        <v>1323</v>
      </c>
      <c r="B1339" s="137" t="str">
        <f t="shared" si="74"/>
        <v>фото</v>
      </c>
      <c r="C1339" s="1"/>
      <c r="D1339" s="82">
        <v>15927</v>
      </c>
      <c r="E1339" s="83" t="s">
        <v>437</v>
      </c>
      <c r="F1339" s="84" t="s">
        <v>810</v>
      </c>
      <c r="G1339" s="85" t="s">
        <v>818</v>
      </c>
      <c r="H1339" s="146" t="s">
        <v>2509</v>
      </c>
      <c r="I1339" s="146" t="s">
        <v>1249</v>
      </c>
      <c r="J1339" s="86">
        <v>1481.9</v>
      </c>
      <c r="K1339" s="109">
        <v>1</v>
      </c>
      <c r="L1339" s="75"/>
      <c r="M1339" s="107">
        <f t="shared" si="75"/>
        <v>0</v>
      </c>
      <c r="N1339" s="108"/>
      <c r="O1339" s="129">
        <v>2802001175804</v>
      </c>
      <c r="P1339" s="155"/>
      <c r="Q1339" s="155" t="s">
        <v>694</v>
      </c>
      <c r="R1339" s="18" t="s">
        <v>437</v>
      </c>
      <c r="S1339" s="18"/>
      <c r="T1339" s="2"/>
      <c r="U1339" s="19"/>
      <c r="V1339" s="12"/>
      <c r="Z1339" s="185"/>
    </row>
    <row r="1340" spans="1:26" ht="60.95" customHeight="1">
      <c r="A1340" s="126">
        <v>1324</v>
      </c>
      <c r="B1340" s="137" t="str">
        <f t="shared" si="74"/>
        <v>фото</v>
      </c>
      <c r="C1340" s="1"/>
      <c r="D1340" s="82">
        <v>1264</v>
      </c>
      <c r="E1340" s="83" t="s">
        <v>438</v>
      </c>
      <c r="F1340" s="84" t="s">
        <v>810</v>
      </c>
      <c r="G1340" s="85" t="s">
        <v>819</v>
      </c>
      <c r="H1340" s="146" t="s">
        <v>3393</v>
      </c>
      <c r="I1340" s="146" t="s">
        <v>1249</v>
      </c>
      <c r="J1340" s="86">
        <v>2088.3000000000002</v>
      </c>
      <c r="K1340" s="109">
        <v>1</v>
      </c>
      <c r="L1340" s="75"/>
      <c r="M1340" s="107">
        <f t="shared" si="75"/>
        <v>0</v>
      </c>
      <c r="N1340" s="108"/>
      <c r="O1340" s="129">
        <v>2802001012642</v>
      </c>
      <c r="P1340" s="155"/>
      <c r="Q1340" s="155" t="s">
        <v>694</v>
      </c>
      <c r="R1340" s="18" t="s">
        <v>438</v>
      </c>
      <c r="S1340" s="18"/>
      <c r="T1340" s="2"/>
      <c r="U1340" s="19"/>
      <c r="V1340" s="12"/>
      <c r="Z1340" s="185"/>
    </row>
    <row r="1341" spans="1:26" ht="60.95" customHeight="1">
      <c r="A1341" s="126">
        <v>1325</v>
      </c>
      <c r="B1341" s="137" t="str">
        <f t="shared" si="74"/>
        <v>фото</v>
      </c>
      <c r="C1341" s="1"/>
      <c r="D1341" s="82">
        <v>15840</v>
      </c>
      <c r="E1341" s="83" t="s">
        <v>1042</v>
      </c>
      <c r="F1341" s="84" t="s">
        <v>820</v>
      </c>
      <c r="G1341" s="85" t="s">
        <v>822</v>
      </c>
      <c r="H1341" s="146" t="s">
        <v>2479</v>
      </c>
      <c r="I1341" s="146" t="s">
        <v>1249</v>
      </c>
      <c r="J1341" s="86">
        <v>1399.8</v>
      </c>
      <c r="K1341" s="109">
        <v>1</v>
      </c>
      <c r="L1341" s="75"/>
      <c r="M1341" s="107">
        <f t="shared" si="75"/>
        <v>0</v>
      </c>
      <c r="N1341" s="108" t="s">
        <v>944</v>
      </c>
      <c r="O1341" s="129">
        <v>2802001175811</v>
      </c>
      <c r="P1341" s="155"/>
      <c r="Q1341" s="155" t="s">
        <v>694</v>
      </c>
      <c r="R1341" s="18" t="s">
        <v>1042</v>
      </c>
      <c r="S1341" s="18"/>
      <c r="T1341" s="2"/>
      <c r="U1341" s="19"/>
      <c r="V1341" s="12"/>
      <c r="Z1341" s="185"/>
    </row>
    <row r="1342" spans="1:26" ht="62.85" customHeight="1">
      <c r="A1342" s="126">
        <v>1326</v>
      </c>
      <c r="B1342" s="137" t="str">
        <f t="shared" si="74"/>
        <v>фото</v>
      </c>
      <c r="C1342" s="1"/>
      <c r="D1342" s="82">
        <v>15819</v>
      </c>
      <c r="E1342" s="83" t="s">
        <v>1043</v>
      </c>
      <c r="F1342" s="84" t="s">
        <v>820</v>
      </c>
      <c r="G1342" s="85" t="s">
        <v>823</v>
      </c>
      <c r="H1342" s="146" t="s">
        <v>2509</v>
      </c>
      <c r="I1342" s="146" t="s">
        <v>1249</v>
      </c>
      <c r="J1342" s="86">
        <v>1399.8</v>
      </c>
      <c r="K1342" s="109">
        <v>1</v>
      </c>
      <c r="L1342" s="75"/>
      <c r="M1342" s="107">
        <f t="shared" si="75"/>
        <v>0</v>
      </c>
      <c r="N1342" s="108" t="s">
        <v>944</v>
      </c>
      <c r="O1342" s="129">
        <v>2802001175828</v>
      </c>
      <c r="P1342" s="155"/>
      <c r="Q1342" s="155" t="s">
        <v>694</v>
      </c>
      <c r="R1342" s="18" t="s">
        <v>441</v>
      </c>
      <c r="S1342" s="18"/>
      <c r="T1342" s="2"/>
      <c r="U1342" s="19"/>
      <c r="V1342" s="12"/>
      <c r="Z1342" s="185"/>
    </row>
    <row r="1343" spans="1:26" ht="89.45" customHeight="1">
      <c r="A1343" s="126">
        <v>1327</v>
      </c>
      <c r="B1343" s="137" t="str">
        <f t="shared" si="74"/>
        <v>фото</v>
      </c>
      <c r="C1343" s="1"/>
      <c r="D1343" s="82">
        <v>14420</v>
      </c>
      <c r="E1343" s="83" t="s">
        <v>1046</v>
      </c>
      <c r="F1343" s="84" t="s">
        <v>1045</v>
      </c>
      <c r="G1343" s="85" t="s">
        <v>744</v>
      </c>
      <c r="H1343" s="146" t="s">
        <v>2479</v>
      </c>
      <c r="I1343" s="146" t="s">
        <v>1249</v>
      </c>
      <c r="J1343" s="86">
        <v>1635.8</v>
      </c>
      <c r="K1343" s="109">
        <v>1</v>
      </c>
      <c r="L1343" s="75"/>
      <c r="M1343" s="107">
        <f t="shared" si="75"/>
        <v>0</v>
      </c>
      <c r="N1343" s="108"/>
      <c r="O1343" s="129">
        <v>2802001144206</v>
      </c>
      <c r="P1343" s="155"/>
      <c r="Q1343" s="155" t="s">
        <v>694</v>
      </c>
      <c r="R1343" s="18" t="s">
        <v>1046</v>
      </c>
      <c r="S1343" s="18"/>
      <c r="T1343" s="2"/>
      <c r="U1343" s="19"/>
      <c r="V1343" s="12"/>
      <c r="Z1343" s="185"/>
    </row>
    <row r="1344" spans="1:26" ht="89.45" customHeight="1">
      <c r="A1344" s="126">
        <v>1328</v>
      </c>
      <c r="B1344" s="137" t="str">
        <f t="shared" si="74"/>
        <v>фото</v>
      </c>
      <c r="C1344" s="1"/>
      <c r="D1344" s="82">
        <v>1060</v>
      </c>
      <c r="E1344" s="83" t="s">
        <v>1046</v>
      </c>
      <c r="F1344" s="84" t="s">
        <v>1045</v>
      </c>
      <c r="G1344" s="85" t="s">
        <v>744</v>
      </c>
      <c r="H1344" s="146" t="s">
        <v>3393</v>
      </c>
      <c r="I1344" s="146" t="s">
        <v>1249</v>
      </c>
      <c r="J1344" s="86">
        <v>2088.3000000000002</v>
      </c>
      <c r="K1344" s="109">
        <v>1</v>
      </c>
      <c r="L1344" s="75"/>
      <c r="M1344" s="107">
        <f t="shared" si="75"/>
        <v>0</v>
      </c>
      <c r="N1344" s="108"/>
      <c r="O1344" s="129">
        <v>2802001010600</v>
      </c>
      <c r="P1344" s="155"/>
      <c r="Q1344" s="155" t="s">
        <v>694</v>
      </c>
      <c r="R1344" s="18" t="s">
        <v>1046</v>
      </c>
      <c r="S1344" s="18"/>
      <c r="T1344" s="2"/>
      <c r="U1344" s="19"/>
      <c r="V1344" s="12"/>
      <c r="Z1344" s="185"/>
    </row>
    <row r="1345" spans="1:26" ht="42.2" customHeight="1">
      <c r="A1345" s="126">
        <v>1329</v>
      </c>
      <c r="B1345" s="137" t="str">
        <f t="shared" si="74"/>
        <v>фото</v>
      </c>
      <c r="C1345" s="1"/>
      <c r="D1345" s="82">
        <v>15871</v>
      </c>
      <c r="E1345" s="83" t="s">
        <v>3211</v>
      </c>
      <c r="F1345" s="84" t="s">
        <v>825</v>
      </c>
      <c r="G1345" s="85" t="s">
        <v>946</v>
      </c>
      <c r="H1345" s="146" t="s">
        <v>2479</v>
      </c>
      <c r="I1345" s="146" t="s">
        <v>1249</v>
      </c>
      <c r="J1345" s="86">
        <v>1399.8</v>
      </c>
      <c r="K1345" s="109">
        <v>1</v>
      </c>
      <c r="L1345" s="75"/>
      <c r="M1345" s="107">
        <f t="shared" si="75"/>
        <v>0</v>
      </c>
      <c r="N1345" s="108" t="s">
        <v>944</v>
      </c>
      <c r="O1345" s="129">
        <v>2802001175842</v>
      </c>
      <c r="P1345" s="155"/>
      <c r="Q1345" s="155" t="s">
        <v>694</v>
      </c>
      <c r="R1345" s="18" t="s">
        <v>3211</v>
      </c>
      <c r="S1345" s="18"/>
      <c r="T1345" s="2"/>
      <c r="U1345" s="19"/>
      <c r="V1345" s="12"/>
      <c r="Z1345" s="185"/>
    </row>
    <row r="1346" spans="1:26" ht="40.9" customHeight="1">
      <c r="A1346" s="126">
        <v>1330</v>
      </c>
      <c r="B1346" s="137" t="str">
        <f t="shared" si="74"/>
        <v>фото</v>
      </c>
      <c r="C1346" s="1"/>
      <c r="D1346" s="82">
        <v>15917</v>
      </c>
      <c r="E1346" s="83" t="s">
        <v>444</v>
      </c>
      <c r="F1346" s="84" t="s">
        <v>825</v>
      </c>
      <c r="G1346" s="85" t="s">
        <v>827</v>
      </c>
      <c r="H1346" s="146" t="s">
        <v>2479</v>
      </c>
      <c r="I1346" s="146" t="s">
        <v>1249</v>
      </c>
      <c r="J1346" s="86">
        <v>1481.9</v>
      </c>
      <c r="K1346" s="109">
        <v>1</v>
      </c>
      <c r="L1346" s="75"/>
      <c r="M1346" s="107">
        <f t="shared" si="75"/>
        <v>0</v>
      </c>
      <c r="N1346" s="108"/>
      <c r="O1346" s="129">
        <v>2802001175859</v>
      </c>
      <c r="P1346" s="155"/>
      <c r="Q1346" s="155" t="s">
        <v>694</v>
      </c>
      <c r="R1346" s="18" t="s">
        <v>444</v>
      </c>
      <c r="S1346" s="18"/>
      <c r="T1346" s="2"/>
      <c r="U1346" s="19"/>
      <c r="V1346" s="12"/>
      <c r="Z1346" s="185"/>
    </row>
    <row r="1347" spans="1:26" ht="73.7" customHeight="1">
      <c r="A1347" s="126">
        <v>1331</v>
      </c>
      <c r="B1347" s="137" t="str">
        <f t="shared" si="74"/>
        <v>фото</v>
      </c>
      <c r="C1347" s="1"/>
      <c r="D1347" s="82">
        <v>15940</v>
      </c>
      <c r="E1347" s="83" t="s">
        <v>445</v>
      </c>
      <c r="F1347" s="84" t="s">
        <v>828</v>
      </c>
      <c r="G1347" s="85" t="s">
        <v>829</v>
      </c>
      <c r="H1347" s="146" t="s">
        <v>3359</v>
      </c>
      <c r="I1347" s="146" t="s">
        <v>1249</v>
      </c>
      <c r="J1347" s="86">
        <v>2750.2</v>
      </c>
      <c r="K1347" s="109">
        <v>1</v>
      </c>
      <c r="L1347" s="75"/>
      <c r="M1347" s="107">
        <f t="shared" si="75"/>
        <v>0</v>
      </c>
      <c r="N1347" s="108" t="s">
        <v>944</v>
      </c>
      <c r="O1347" s="129">
        <v>2802001175866</v>
      </c>
      <c r="P1347" s="155"/>
      <c r="Q1347" s="155" t="s">
        <v>694</v>
      </c>
      <c r="R1347" s="18" t="s">
        <v>445</v>
      </c>
      <c r="S1347" s="18"/>
      <c r="T1347" s="2"/>
      <c r="U1347" s="19"/>
      <c r="V1347" s="12"/>
      <c r="Z1347" s="185"/>
    </row>
    <row r="1348" spans="1:26" ht="46.7" customHeight="1">
      <c r="A1348" s="126">
        <v>1332</v>
      </c>
      <c r="B1348" s="137" t="str">
        <f t="shared" si="74"/>
        <v>фото</v>
      </c>
      <c r="C1348" s="1"/>
      <c r="D1348" s="82">
        <v>6053</v>
      </c>
      <c r="E1348" s="83" t="s">
        <v>449</v>
      </c>
      <c r="F1348" s="84" t="s">
        <v>832</v>
      </c>
      <c r="G1348" s="85" t="s">
        <v>835</v>
      </c>
      <c r="H1348" s="146" t="s">
        <v>2477</v>
      </c>
      <c r="I1348" s="146" t="s">
        <v>1249</v>
      </c>
      <c r="J1348" s="86">
        <v>1399.8</v>
      </c>
      <c r="K1348" s="109">
        <v>1</v>
      </c>
      <c r="L1348" s="75"/>
      <c r="M1348" s="107">
        <f t="shared" si="75"/>
        <v>0</v>
      </c>
      <c r="N1348" s="108"/>
      <c r="O1348" s="129">
        <v>2802001060537</v>
      </c>
      <c r="P1348" s="155"/>
      <c r="Q1348" s="155" t="s">
        <v>2453</v>
      </c>
      <c r="R1348" s="18" t="s">
        <v>449</v>
      </c>
      <c r="S1348" s="18"/>
      <c r="T1348" s="2"/>
      <c r="U1348" s="19"/>
      <c r="V1348" s="12"/>
      <c r="Z1348" s="185"/>
    </row>
    <row r="1349" spans="1:26" ht="46.7" customHeight="1">
      <c r="A1349" s="126">
        <v>1333</v>
      </c>
      <c r="B1349" s="137" t="str">
        <f t="shared" si="74"/>
        <v>фото</v>
      </c>
      <c r="C1349" s="1"/>
      <c r="D1349" s="82">
        <v>15820</v>
      </c>
      <c r="E1349" s="83" t="s">
        <v>449</v>
      </c>
      <c r="F1349" s="84" t="s">
        <v>832</v>
      </c>
      <c r="G1349" s="85" t="s">
        <v>835</v>
      </c>
      <c r="H1349" s="146" t="s">
        <v>3384</v>
      </c>
      <c r="I1349" s="146" t="s">
        <v>1249</v>
      </c>
      <c r="J1349" s="86">
        <v>4922.3</v>
      </c>
      <c r="K1349" s="109">
        <v>1</v>
      </c>
      <c r="L1349" s="75"/>
      <c r="M1349" s="107">
        <f t="shared" si="75"/>
        <v>0</v>
      </c>
      <c r="N1349" s="108" t="s">
        <v>944</v>
      </c>
      <c r="O1349" s="129">
        <v>2802001175873</v>
      </c>
      <c r="P1349" s="155"/>
      <c r="Q1349" s="155" t="s">
        <v>694</v>
      </c>
      <c r="R1349" s="18" t="s">
        <v>449</v>
      </c>
      <c r="S1349" s="18"/>
      <c r="T1349" s="2"/>
      <c r="U1349" s="19"/>
      <c r="V1349" s="12"/>
      <c r="Z1349" s="185"/>
    </row>
    <row r="1350" spans="1:26" ht="46.7" customHeight="1">
      <c r="A1350" s="126">
        <v>1334</v>
      </c>
      <c r="B1350" s="137" t="str">
        <f t="shared" si="74"/>
        <v>фото</v>
      </c>
      <c r="C1350" s="1"/>
      <c r="D1350" s="82">
        <v>15831</v>
      </c>
      <c r="E1350" s="83" t="s">
        <v>448</v>
      </c>
      <c r="F1350" s="84" t="s">
        <v>832</v>
      </c>
      <c r="G1350" s="85" t="s">
        <v>833</v>
      </c>
      <c r="H1350" s="146" t="s">
        <v>2524</v>
      </c>
      <c r="I1350" s="146" t="s">
        <v>1249</v>
      </c>
      <c r="J1350" s="86">
        <v>3392.6</v>
      </c>
      <c r="K1350" s="109">
        <v>1</v>
      </c>
      <c r="L1350" s="75"/>
      <c r="M1350" s="107">
        <f t="shared" si="75"/>
        <v>0</v>
      </c>
      <c r="N1350" s="108" t="s">
        <v>944</v>
      </c>
      <c r="O1350" s="129">
        <v>2802001175880</v>
      </c>
      <c r="P1350" s="155"/>
      <c r="Q1350" s="155" t="s">
        <v>694</v>
      </c>
      <c r="R1350" s="18" t="s">
        <v>448</v>
      </c>
      <c r="S1350" s="18"/>
      <c r="T1350" s="2"/>
      <c r="U1350" s="19"/>
      <c r="V1350" s="12"/>
      <c r="Z1350" s="185"/>
    </row>
    <row r="1351" spans="1:26" ht="60.95" customHeight="1">
      <c r="A1351" s="126">
        <v>1335</v>
      </c>
      <c r="B1351" s="137" t="str">
        <f t="shared" si="74"/>
        <v>фото</v>
      </c>
      <c r="C1351" s="1"/>
      <c r="D1351" s="82">
        <v>1933</v>
      </c>
      <c r="E1351" s="83" t="s">
        <v>2500</v>
      </c>
      <c r="F1351" s="84" t="s">
        <v>832</v>
      </c>
      <c r="G1351" s="85" t="s">
        <v>2501</v>
      </c>
      <c r="H1351" s="146" t="s">
        <v>2502</v>
      </c>
      <c r="I1351" s="146" t="s">
        <v>1249</v>
      </c>
      <c r="J1351" s="86">
        <v>1635.8</v>
      </c>
      <c r="K1351" s="109">
        <v>1</v>
      </c>
      <c r="L1351" s="75"/>
      <c r="M1351" s="107">
        <f t="shared" si="75"/>
        <v>0</v>
      </c>
      <c r="N1351" s="108"/>
      <c r="O1351" s="129">
        <v>2802001019337</v>
      </c>
      <c r="P1351" s="155"/>
      <c r="Q1351" s="155"/>
      <c r="R1351" s="18" t="s">
        <v>2500</v>
      </c>
      <c r="S1351" s="18"/>
      <c r="T1351" s="2"/>
      <c r="U1351" s="19"/>
      <c r="V1351" s="12"/>
      <c r="Z1351" s="185"/>
    </row>
    <row r="1352" spans="1:26" ht="39.6" customHeight="1">
      <c r="A1352" s="126">
        <v>1336</v>
      </c>
      <c r="B1352" s="137" t="str">
        <f t="shared" si="74"/>
        <v>фото</v>
      </c>
      <c r="C1352" s="1"/>
      <c r="D1352" s="82">
        <v>15934</v>
      </c>
      <c r="E1352" s="83" t="s">
        <v>452</v>
      </c>
      <c r="F1352" s="84" t="s">
        <v>839</v>
      </c>
      <c r="G1352" s="85" t="s">
        <v>840</v>
      </c>
      <c r="H1352" s="146" t="s">
        <v>2479</v>
      </c>
      <c r="I1352" s="146" t="s">
        <v>1249</v>
      </c>
      <c r="J1352" s="86">
        <v>1399.8</v>
      </c>
      <c r="K1352" s="109">
        <v>1</v>
      </c>
      <c r="L1352" s="75"/>
      <c r="M1352" s="107">
        <f t="shared" si="75"/>
        <v>0</v>
      </c>
      <c r="N1352" s="108" t="s">
        <v>944</v>
      </c>
      <c r="O1352" s="129">
        <v>2802001175897</v>
      </c>
      <c r="P1352" s="155"/>
      <c r="Q1352" s="155" t="s">
        <v>694</v>
      </c>
      <c r="R1352" s="18" t="s">
        <v>452</v>
      </c>
      <c r="S1352" s="18"/>
      <c r="T1352" s="2"/>
      <c r="U1352" s="19"/>
      <c r="V1352" s="12"/>
      <c r="Z1352" s="185"/>
    </row>
    <row r="1353" spans="1:26" ht="39.6" customHeight="1">
      <c r="A1353" s="126">
        <v>1337</v>
      </c>
      <c r="B1353" s="137" t="str">
        <f t="shared" si="74"/>
        <v>фото</v>
      </c>
      <c r="C1353" s="1"/>
      <c r="D1353" s="82">
        <v>14936</v>
      </c>
      <c r="E1353" s="83" t="s">
        <v>452</v>
      </c>
      <c r="F1353" s="84" t="s">
        <v>839</v>
      </c>
      <c r="G1353" s="85" t="s">
        <v>840</v>
      </c>
      <c r="H1353" s="146" t="s">
        <v>2498</v>
      </c>
      <c r="I1353" s="146" t="s">
        <v>1249</v>
      </c>
      <c r="J1353" s="86">
        <v>2088.3000000000002</v>
      </c>
      <c r="K1353" s="109">
        <v>1</v>
      </c>
      <c r="L1353" s="75"/>
      <c r="M1353" s="107">
        <f t="shared" si="75"/>
        <v>0</v>
      </c>
      <c r="N1353" s="108"/>
      <c r="O1353" s="129">
        <v>2802001149362</v>
      </c>
      <c r="P1353" s="155"/>
      <c r="Q1353" s="155"/>
      <c r="R1353" s="18" t="s">
        <v>452</v>
      </c>
      <c r="S1353" s="18"/>
      <c r="T1353" s="2"/>
      <c r="U1353" s="19"/>
      <c r="V1353" s="12"/>
      <c r="Z1353" s="185"/>
    </row>
    <row r="1354" spans="1:26" ht="42.2" customHeight="1">
      <c r="A1354" s="126">
        <v>1338</v>
      </c>
      <c r="B1354" s="137" t="str">
        <f t="shared" si="74"/>
        <v>фото</v>
      </c>
      <c r="C1354" s="1"/>
      <c r="D1354" s="82">
        <v>15886</v>
      </c>
      <c r="E1354" s="83" t="s">
        <v>3394</v>
      </c>
      <c r="F1354" s="84" t="s">
        <v>1101</v>
      </c>
      <c r="G1354" s="85" t="s">
        <v>3395</v>
      </c>
      <c r="H1354" s="146" t="s">
        <v>2479</v>
      </c>
      <c r="I1354" s="146" t="s">
        <v>1249</v>
      </c>
      <c r="J1354" s="86">
        <v>2982.9</v>
      </c>
      <c r="K1354" s="109">
        <v>1</v>
      </c>
      <c r="L1354" s="75"/>
      <c r="M1354" s="107">
        <f t="shared" si="75"/>
        <v>0</v>
      </c>
      <c r="N1354" s="108" t="s">
        <v>944</v>
      </c>
      <c r="O1354" s="129">
        <v>2802001175903</v>
      </c>
      <c r="P1354" s="155"/>
      <c r="Q1354" s="155" t="s">
        <v>694</v>
      </c>
      <c r="R1354" s="18" t="s">
        <v>3394</v>
      </c>
      <c r="S1354" s="18"/>
      <c r="T1354" s="2"/>
      <c r="U1354" s="19"/>
      <c r="V1354" s="12"/>
      <c r="Z1354" s="185"/>
    </row>
    <row r="1355" spans="1:26" ht="60.95" customHeight="1">
      <c r="A1355" s="126">
        <v>1339</v>
      </c>
      <c r="B1355" s="137" t="str">
        <f t="shared" si="74"/>
        <v>фото</v>
      </c>
      <c r="C1355" s="1"/>
      <c r="D1355" s="82">
        <v>6566</v>
      </c>
      <c r="E1355" s="83" t="s">
        <v>2503</v>
      </c>
      <c r="F1355" s="84" t="s">
        <v>1101</v>
      </c>
      <c r="G1355" s="85" t="s">
        <v>2504</v>
      </c>
      <c r="H1355" s="146" t="s">
        <v>2479</v>
      </c>
      <c r="I1355" s="146" t="s">
        <v>1249</v>
      </c>
      <c r="J1355" s="86">
        <v>2982.9</v>
      </c>
      <c r="K1355" s="109">
        <v>1</v>
      </c>
      <c r="L1355" s="75"/>
      <c r="M1355" s="107">
        <f t="shared" si="75"/>
        <v>0</v>
      </c>
      <c r="N1355" s="108"/>
      <c r="O1355" s="129">
        <v>2802001161197</v>
      </c>
      <c r="P1355" s="155"/>
      <c r="Q1355" s="155" t="s">
        <v>2453</v>
      </c>
      <c r="R1355" s="18" t="s">
        <v>2503</v>
      </c>
      <c r="S1355" s="18"/>
      <c r="T1355" s="2"/>
      <c r="U1355" s="19"/>
      <c r="V1355" s="12"/>
      <c r="Z1355" s="185"/>
    </row>
    <row r="1356" spans="1:26" ht="60.95" customHeight="1">
      <c r="A1356" s="126">
        <v>1340</v>
      </c>
      <c r="B1356" s="137" t="str">
        <f t="shared" si="74"/>
        <v>фото</v>
      </c>
      <c r="C1356" s="1"/>
      <c r="D1356" s="82">
        <v>11205</v>
      </c>
      <c r="E1356" s="83" t="s">
        <v>2505</v>
      </c>
      <c r="F1356" s="84" t="s">
        <v>1101</v>
      </c>
      <c r="G1356" s="85" t="s">
        <v>2506</v>
      </c>
      <c r="H1356" s="146" t="s">
        <v>2479</v>
      </c>
      <c r="I1356" s="146" t="s">
        <v>1249</v>
      </c>
      <c r="J1356" s="86">
        <v>2982.9</v>
      </c>
      <c r="K1356" s="109">
        <v>1</v>
      </c>
      <c r="L1356" s="75"/>
      <c r="M1356" s="107">
        <f t="shared" si="75"/>
        <v>0</v>
      </c>
      <c r="N1356" s="108"/>
      <c r="O1356" s="129">
        <v>2802001067710</v>
      </c>
      <c r="P1356" s="155"/>
      <c r="Q1356" s="155" t="s">
        <v>694</v>
      </c>
      <c r="R1356" s="18" t="s">
        <v>2505</v>
      </c>
      <c r="S1356" s="18"/>
      <c r="T1356" s="2"/>
      <c r="U1356" s="19"/>
      <c r="V1356" s="12"/>
      <c r="Z1356" s="185"/>
    </row>
    <row r="1357" spans="1:26" ht="80.099999999999994" customHeight="1">
      <c r="A1357" s="126">
        <v>1341</v>
      </c>
      <c r="B1357" s="137" t="str">
        <f t="shared" si="74"/>
        <v>фото</v>
      </c>
      <c r="C1357" s="1"/>
      <c r="D1357" s="82">
        <v>10491</v>
      </c>
      <c r="E1357" s="83" t="s">
        <v>2507</v>
      </c>
      <c r="F1357" s="84" t="s">
        <v>841</v>
      </c>
      <c r="G1357" s="85" t="s">
        <v>2508</v>
      </c>
      <c r="H1357" s="146" t="s">
        <v>2479</v>
      </c>
      <c r="I1357" s="146" t="s">
        <v>1249</v>
      </c>
      <c r="J1357" s="86">
        <v>2982.9</v>
      </c>
      <c r="K1357" s="109">
        <v>1</v>
      </c>
      <c r="L1357" s="75"/>
      <c r="M1357" s="107">
        <f t="shared" si="75"/>
        <v>0</v>
      </c>
      <c r="N1357" s="108"/>
      <c r="O1357" s="129">
        <v>2802001081716</v>
      </c>
      <c r="P1357" s="155"/>
      <c r="Q1357" s="155" t="s">
        <v>694</v>
      </c>
      <c r="R1357" s="18" t="s">
        <v>2507</v>
      </c>
      <c r="S1357" s="18"/>
      <c r="T1357" s="2"/>
      <c r="U1357" s="19"/>
      <c r="V1357" s="12"/>
      <c r="Z1357" s="185"/>
    </row>
    <row r="1358" spans="1:26" ht="46.7" customHeight="1">
      <c r="A1358" s="126">
        <v>1342</v>
      </c>
      <c r="B1358" s="137" t="str">
        <f t="shared" si="74"/>
        <v>фото</v>
      </c>
      <c r="C1358" s="1"/>
      <c r="D1358" s="82">
        <v>15909</v>
      </c>
      <c r="E1358" s="83" t="s">
        <v>3396</v>
      </c>
      <c r="F1358" s="84" t="s">
        <v>841</v>
      </c>
      <c r="G1358" s="85" t="s">
        <v>3397</v>
      </c>
      <c r="H1358" s="146" t="s">
        <v>3375</v>
      </c>
      <c r="I1358" s="146" t="s">
        <v>1249</v>
      </c>
      <c r="J1358" s="86">
        <v>4922.3</v>
      </c>
      <c r="K1358" s="109">
        <v>1</v>
      </c>
      <c r="L1358" s="75"/>
      <c r="M1358" s="107">
        <f t="shared" si="75"/>
        <v>0</v>
      </c>
      <c r="N1358" s="108" t="s">
        <v>944</v>
      </c>
      <c r="O1358" s="129">
        <v>2802001175941</v>
      </c>
      <c r="P1358" s="155"/>
      <c r="Q1358" s="155" t="s">
        <v>694</v>
      </c>
      <c r="R1358" s="18" t="s">
        <v>3396</v>
      </c>
      <c r="S1358" s="18"/>
      <c r="T1358" s="2"/>
      <c r="U1358" s="19"/>
      <c r="V1358" s="12"/>
      <c r="Z1358" s="185"/>
    </row>
    <row r="1359" spans="1:26" ht="46.7" customHeight="1">
      <c r="A1359" s="126">
        <v>1343</v>
      </c>
      <c r="B1359" s="137" t="str">
        <f t="shared" si="74"/>
        <v>фото</v>
      </c>
      <c r="C1359" s="1"/>
      <c r="D1359" s="82">
        <v>15910</v>
      </c>
      <c r="E1359" s="83" t="s">
        <v>3398</v>
      </c>
      <c r="F1359" s="84" t="s">
        <v>841</v>
      </c>
      <c r="G1359" s="85" t="s">
        <v>3399</v>
      </c>
      <c r="H1359" s="146" t="s">
        <v>2479</v>
      </c>
      <c r="I1359" s="146" t="s">
        <v>1249</v>
      </c>
      <c r="J1359" s="86">
        <v>2982.9</v>
      </c>
      <c r="K1359" s="109">
        <v>1</v>
      </c>
      <c r="L1359" s="75"/>
      <c r="M1359" s="107">
        <f t="shared" si="75"/>
        <v>0</v>
      </c>
      <c r="N1359" s="108" t="s">
        <v>944</v>
      </c>
      <c r="O1359" s="129">
        <v>2802001175958</v>
      </c>
      <c r="P1359" s="155"/>
      <c r="Q1359" s="155" t="s">
        <v>694</v>
      </c>
      <c r="R1359" s="18" t="s">
        <v>3398</v>
      </c>
      <c r="S1359" s="18"/>
      <c r="T1359" s="2"/>
      <c r="U1359" s="19"/>
      <c r="V1359" s="12"/>
      <c r="Z1359" s="185"/>
    </row>
    <row r="1360" spans="1:26" ht="60.95" customHeight="1">
      <c r="A1360" s="126">
        <v>1344</v>
      </c>
      <c r="B1360" s="137" t="str">
        <f t="shared" si="74"/>
        <v>фото</v>
      </c>
      <c r="C1360" s="1"/>
      <c r="D1360" s="82">
        <v>15848</v>
      </c>
      <c r="E1360" s="83" t="s">
        <v>3400</v>
      </c>
      <c r="F1360" s="84" t="s">
        <v>841</v>
      </c>
      <c r="G1360" s="85" t="s">
        <v>3401</v>
      </c>
      <c r="H1360" s="146" t="s">
        <v>2479</v>
      </c>
      <c r="I1360" s="146" t="s">
        <v>1249</v>
      </c>
      <c r="J1360" s="86">
        <v>2982.9</v>
      </c>
      <c r="K1360" s="109">
        <v>1</v>
      </c>
      <c r="L1360" s="75"/>
      <c r="M1360" s="107">
        <f t="shared" si="75"/>
        <v>0</v>
      </c>
      <c r="N1360" s="108" t="s">
        <v>944</v>
      </c>
      <c r="O1360" s="129">
        <v>2802001175965</v>
      </c>
      <c r="P1360" s="155"/>
      <c r="Q1360" s="155" t="s">
        <v>694</v>
      </c>
      <c r="R1360" s="18" t="s">
        <v>3400</v>
      </c>
      <c r="S1360" s="18"/>
      <c r="T1360" s="2"/>
      <c r="U1360" s="19"/>
      <c r="V1360" s="12"/>
      <c r="Z1360" s="185"/>
    </row>
    <row r="1361" spans="1:26" ht="60.95" customHeight="1">
      <c r="A1361" s="126">
        <v>1345</v>
      </c>
      <c r="B1361" s="137" t="str">
        <f t="shared" si="74"/>
        <v>фото</v>
      </c>
      <c r="C1361" s="1"/>
      <c r="D1361" s="82">
        <v>14193</v>
      </c>
      <c r="E1361" s="83" t="s">
        <v>2091</v>
      </c>
      <c r="F1361" s="84" t="s">
        <v>841</v>
      </c>
      <c r="G1361" s="85" t="s">
        <v>2092</v>
      </c>
      <c r="H1361" s="146" t="s">
        <v>2509</v>
      </c>
      <c r="I1361" s="146" t="s">
        <v>1249</v>
      </c>
      <c r="J1361" s="86">
        <v>2977.8</v>
      </c>
      <c r="K1361" s="109">
        <v>1</v>
      </c>
      <c r="L1361" s="75"/>
      <c r="M1361" s="107">
        <f t="shared" si="75"/>
        <v>0</v>
      </c>
      <c r="N1361" s="108"/>
      <c r="O1361" s="129">
        <v>2802001141939</v>
      </c>
      <c r="P1361" s="155"/>
      <c r="Q1361" s="155" t="s">
        <v>2453</v>
      </c>
      <c r="R1361" s="18" t="s">
        <v>2091</v>
      </c>
      <c r="S1361" s="18"/>
      <c r="T1361" s="2"/>
      <c r="U1361" s="19"/>
      <c r="V1361" s="12"/>
      <c r="Z1361" s="185"/>
    </row>
    <row r="1362" spans="1:26" ht="60.95" customHeight="1">
      <c r="A1362" s="126">
        <v>1346</v>
      </c>
      <c r="B1362" s="137" t="str">
        <f t="shared" si="74"/>
        <v>фото</v>
      </c>
      <c r="C1362" s="1"/>
      <c r="D1362" s="82">
        <v>15816</v>
      </c>
      <c r="E1362" s="83" t="s">
        <v>2091</v>
      </c>
      <c r="F1362" s="84" t="s">
        <v>841</v>
      </c>
      <c r="G1362" s="85" t="s">
        <v>2092</v>
      </c>
      <c r="H1362" s="146" t="s">
        <v>2479</v>
      </c>
      <c r="I1362" s="146" t="s">
        <v>1249</v>
      </c>
      <c r="J1362" s="86">
        <v>2982.9</v>
      </c>
      <c r="K1362" s="109">
        <v>1</v>
      </c>
      <c r="L1362" s="75"/>
      <c r="M1362" s="107">
        <f t="shared" si="75"/>
        <v>0</v>
      </c>
      <c r="N1362" s="108" t="s">
        <v>944</v>
      </c>
      <c r="O1362" s="129">
        <v>2802001175972</v>
      </c>
      <c r="P1362" s="155"/>
      <c r="Q1362" s="155" t="s">
        <v>694</v>
      </c>
      <c r="R1362" s="18" t="s">
        <v>2091</v>
      </c>
      <c r="S1362" s="18"/>
      <c r="T1362" s="2"/>
      <c r="U1362" s="19"/>
      <c r="V1362" s="12"/>
      <c r="Z1362" s="185"/>
    </row>
    <row r="1363" spans="1:26" ht="60.95" customHeight="1">
      <c r="A1363" s="126">
        <v>1347</v>
      </c>
      <c r="B1363" s="137" t="str">
        <f t="shared" si="74"/>
        <v>фото</v>
      </c>
      <c r="C1363" s="1"/>
      <c r="D1363" s="82">
        <v>11505</v>
      </c>
      <c r="E1363" s="83" t="s">
        <v>2510</v>
      </c>
      <c r="F1363" s="84" t="s">
        <v>2511</v>
      </c>
      <c r="G1363" s="85" t="s">
        <v>2512</v>
      </c>
      <c r="H1363" s="146" t="s">
        <v>2479</v>
      </c>
      <c r="I1363" s="146" t="s">
        <v>1249</v>
      </c>
      <c r="J1363" s="86">
        <v>2982.9</v>
      </c>
      <c r="K1363" s="109">
        <v>1</v>
      </c>
      <c r="L1363" s="75"/>
      <c r="M1363" s="107">
        <f t="shared" si="75"/>
        <v>0</v>
      </c>
      <c r="N1363" s="108"/>
      <c r="O1363" s="129">
        <v>2802001067727</v>
      </c>
      <c r="P1363" s="155"/>
      <c r="Q1363" s="155" t="s">
        <v>694</v>
      </c>
      <c r="R1363" s="18" t="s">
        <v>2510</v>
      </c>
      <c r="S1363" s="18"/>
      <c r="T1363" s="2"/>
      <c r="U1363" s="19"/>
      <c r="V1363" s="12"/>
      <c r="Z1363" s="185"/>
    </row>
    <row r="1364" spans="1:26" ht="80.099999999999994" customHeight="1">
      <c r="A1364" s="126">
        <v>1348</v>
      </c>
      <c r="B1364" s="137" t="str">
        <f t="shared" si="74"/>
        <v>фото</v>
      </c>
      <c r="C1364" s="1"/>
      <c r="D1364" s="82">
        <v>8</v>
      </c>
      <c r="E1364" s="83" t="s">
        <v>3402</v>
      </c>
      <c r="F1364" s="84" t="s">
        <v>2511</v>
      </c>
      <c r="G1364" s="85" t="s">
        <v>3403</v>
      </c>
      <c r="H1364" s="146" t="s">
        <v>2479</v>
      </c>
      <c r="I1364" s="146" t="s">
        <v>1249</v>
      </c>
      <c r="J1364" s="86">
        <v>2982.9</v>
      </c>
      <c r="K1364" s="109">
        <v>1</v>
      </c>
      <c r="L1364" s="75"/>
      <c r="M1364" s="107">
        <f t="shared" si="75"/>
        <v>0</v>
      </c>
      <c r="N1364" s="108" t="s">
        <v>944</v>
      </c>
      <c r="O1364" s="129">
        <v>2802001175989</v>
      </c>
      <c r="P1364" s="155"/>
      <c r="Q1364" s="155" t="s">
        <v>694</v>
      </c>
      <c r="R1364" s="18" t="s">
        <v>3402</v>
      </c>
      <c r="S1364" s="18"/>
      <c r="T1364" s="2"/>
      <c r="U1364" s="19"/>
      <c r="V1364" s="12"/>
      <c r="Z1364" s="185"/>
    </row>
    <row r="1365" spans="1:26" ht="80.099999999999994" customHeight="1">
      <c r="A1365" s="126">
        <v>1349</v>
      </c>
      <c r="B1365" s="137" t="str">
        <f t="shared" si="74"/>
        <v>фото</v>
      </c>
      <c r="C1365" s="1"/>
      <c r="D1365" s="82">
        <v>22</v>
      </c>
      <c r="E1365" s="83" t="s">
        <v>1102</v>
      </c>
      <c r="F1365" s="84" t="s">
        <v>1103</v>
      </c>
      <c r="G1365" s="85" t="s">
        <v>946</v>
      </c>
      <c r="H1365" s="146" t="s">
        <v>2509</v>
      </c>
      <c r="I1365" s="146" t="s">
        <v>1249</v>
      </c>
      <c r="J1365" s="86">
        <v>1399.8</v>
      </c>
      <c r="K1365" s="109">
        <v>1</v>
      </c>
      <c r="L1365" s="75"/>
      <c r="M1365" s="107">
        <f t="shared" si="75"/>
        <v>0</v>
      </c>
      <c r="N1365" s="108" t="s">
        <v>944</v>
      </c>
      <c r="O1365" s="129">
        <v>2802001175996</v>
      </c>
      <c r="P1365" s="155"/>
      <c r="Q1365" s="155" t="s">
        <v>694</v>
      </c>
      <c r="R1365" s="18" t="s">
        <v>1102</v>
      </c>
      <c r="S1365" s="18"/>
      <c r="T1365" s="2"/>
      <c r="U1365" s="19"/>
      <c r="V1365" s="12"/>
      <c r="Z1365" s="185"/>
    </row>
    <row r="1366" spans="1:26" ht="80.099999999999994" customHeight="1">
      <c r="A1366" s="126">
        <v>1350</v>
      </c>
      <c r="B1366" s="137" t="str">
        <f t="shared" si="74"/>
        <v>фото</v>
      </c>
      <c r="C1366" s="1"/>
      <c r="D1366" s="82">
        <v>103</v>
      </c>
      <c r="E1366" s="83" t="s">
        <v>1102</v>
      </c>
      <c r="F1366" s="84" t="s">
        <v>1103</v>
      </c>
      <c r="G1366" s="85" t="s">
        <v>946</v>
      </c>
      <c r="H1366" s="146" t="s">
        <v>3404</v>
      </c>
      <c r="I1366" s="146" t="s">
        <v>1249</v>
      </c>
      <c r="J1366" s="86">
        <v>2373</v>
      </c>
      <c r="K1366" s="109">
        <v>1</v>
      </c>
      <c r="L1366" s="75"/>
      <c r="M1366" s="107">
        <f t="shared" si="75"/>
        <v>0</v>
      </c>
      <c r="N1366" s="108" t="s">
        <v>944</v>
      </c>
      <c r="O1366" s="129">
        <v>2802001176009</v>
      </c>
      <c r="P1366" s="155"/>
      <c r="Q1366" s="155" t="s">
        <v>694</v>
      </c>
      <c r="R1366" s="18" t="s">
        <v>1102</v>
      </c>
      <c r="S1366" s="18"/>
      <c r="T1366" s="2"/>
      <c r="U1366" s="19"/>
      <c r="V1366" s="12"/>
      <c r="Z1366" s="185"/>
    </row>
    <row r="1367" spans="1:26" ht="60.95" customHeight="1">
      <c r="A1367" s="126">
        <v>1351</v>
      </c>
      <c r="B1367" s="137" t="str">
        <f t="shared" si="74"/>
        <v>фото</v>
      </c>
      <c r="C1367" s="1"/>
      <c r="D1367" s="82">
        <v>11308</v>
      </c>
      <c r="E1367" s="83" t="s">
        <v>3405</v>
      </c>
      <c r="F1367" s="84" t="s">
        <v>1103</v>
      </c>
      <c r="G1367" s="85" t="s">
        <v>3406</v>
      </c>
      <c r="H1367" s="146" t="s">
        <v>2477</v>
      </c>
      <c r="I1367" s="146" t="s">
        <v>1249</v>
      </c>
      <c r="J1367" s="86">
        <v>1630.7</v>
      </c>
      <c r="K1367" s="109">
        <v>1</v>
      </c>
      <c r="L1367" s="75"/>
      <c r="M1367" s="107">
        <f t="shared" si="75"/>
        <v>0</v>
      </c>
      <c r="N1367" s="108"/>
      <c r="O1367" s="129">
        <v>2802001113080</v>
      </c>
      <c r="P1367" s="155"/>
      <c r="Q1367" s="155" t="s">
        <v>694</v>
      </c>
      <c r="R1367" s="18" t="s">
        <v>3405</v>
      </c>
      <c r="S1367" s="18"/>
      <c r="T1367" s="2"/>
      <c r="U1367" s="19"/>
      <c r="V1367" s="12"/>
      <c r="Z1367" s="185"/>
    </row>
    <row r="1368" spans="1:26" ht="60.95" customHeight="1">
      <c r="A1368" s="126">
        <v>1352</v>
      </c>
      <c r="B1368" s="137" t="str">
        <f t="shared" si="74"/>
        <v>фото</v>
      </c>
      <c r="C1368" s="1"/>
      <c r="D1368" s="82">
        <v>6025</v>
      </c>
      <c r="E1368" s="83" t="s">
        <v>1104</v>
      </c>
      <c r="F1368" s="84" t="s">
        <v>1103</v>
      </c>
      <c r="G1368" s="85" t="s">
        <v>1105</v>
      </c>
      <c r="H1368" s="146" t="s">
        <v>2479</v>
      </c>
      <c r="I1368" s="146" t="s">
        <v>1249</v>
      </c>
      <c r="J1368" s="86">
        <v>1905.2</v>
      </c>
      <c r="K1368" s="109">
        <v>1</v>
      </c>
      <c r="L1368" s="75"/>
      <c r="M1368" s="107">
        <f t="shared" si="75"/>
        <v>0</v>
      </c>
      <c r="N1368" s="108"/>
      <c r="O1368" s="129">
        <v>2802001060254</v>
      </c>
      <c r="P1368" s="155"/>
      <c r="Q1368" s="155"/>
      <c r="R1368" s="18" t="s">
        <v>1104</v>
      </c>
      <c r="S1368" s="18"/>
      <c r="T1368" s="2"/>
      <c r="U1368" s="19"/>
      <c r="V1368" s="12"/>
      <c r="Z1368" s="185"/>
    </row>
    <row r="1369" spans="1:26" ht="60.95" customHeight="1">
      <c r="A1369" s="126">
        <v>1353</v>
      </c>
      <c r="B1369" s="137" t="str">
        <f t="shared" si="74"/>
        <v>фото</v>
      </c>
      <c r="C1369" s="1"/>
      <c r="D1369" s="82">
        <v>9283</v>
      </c>
      <c r="E1369" s="83" t="s">
        <v>454</v>
      </c>
      <c r="F1369" s="84" t="s">
        <v>842</v>
      </c>
      <c r="G1369" s="85" t="s">
        <v>844</v>
      </c>
      <c r="H1369" s="146" t="s">
        <v>2477</v>
      </c>
      <c r="I1369" s="146" t="s">
        <v>1249</v>
      </c>
      <c r="J1369" s="86">
        <v>1818</v>
      </c>
      <c r="K1369" s="109">
        <v>1</v>
      </c>
      <c r="L1369" s="75"/>
      <c r="M1369" s="107">
        <f t="shared" si="75"/>
        <v>0</v>
      </c>
      <c r="N1369" s="108"/>
      <c r="O1369" s="129">
        <v>2802001092835</v>
      </c>
      <c r="P1369" s="155"/>
      <c r="Q1369" s="155" t="s">
        <v>694</v>
      </c>
      <c r="R1369" s="18" t="s">
        <v>454</v>
      </c>
      <c r="S1369" s="18"/>
      <c r="T1369" s="2"/>
      <c r="U1369" s="19"/>
      <c r="V1369" s="12"/>
      <c r="Z1369" s="185"/>
    </row>
    <row r="1370" spans="1:26" ht="46.7" customHeight="1">
      <c r="A1370" s="126">
        <v>1354</v>
      </c>
      <c r="B1370" s="137" t="str">
        <f t="shared" si="74"/>
        <v>фото</v>
      </c>
      <c r="C1370" s="1"/>
      <c r="D1370" s="82">
        <v>121</v>
      </c>
      <c r="E1370" s="83" t="s">
        <v>455</v>
      </c>
      <c r="F1370" s="84" t="s">
        <v>842</v>
      </c>
      <c r="G1370" s="85" t="s">
        <v>845</v>
      </c>
      <c r="H1370" s="146" t="s">
        <v>3407</v>
      </c>
      <c r="I1370" s="146" t="s">
        <v>1249</v>
      </c>
      <c r="J1370" s="86">
        <v>3060.7</v>
      </c>
      <c r="K1370" s="109">
        <v>1</v>
      </c>
      <c r="L1370" s="75"/>
      <c r="M1370" s="107">
        <f t="shared" si="75"/>
        <v>0</v>
      </c>
      <c r="N1370" s="108"/>
      <c r="O1370" s="129">
        <v>2802001176016</v>
      </c>
      <c r="P1370" s="155"/>
      <c r="Q1370" s="155" t="s">
        <v>694</v>
      </c>
      <c r="R1370" s="18" t="s">
        <v>455</v>
      </c>
      <c r="S1370" s="18"/>
      <c r="T1370" s="2"/>
      <c r="U1370" s="19"/>
      <c r="V1370" s="12"/>
      <c r="Z1370" s="185"/>
    </row>
    <row r="1371" spans="1:26" ht="46.7" customHeight="1">
      <c r="A1371" s="126">
        <v>1355</v>
      </c>
      <c r="B1371" s="137" t="str">
        <f t="shared" si="74"/>
        <v>фото</v>
      </c>
      <c r="C1371" s="1"/>
      <c r="D1371" s="82">
        <v>12838</v>
      </c>
      <c r="E1371" s="83" t="s">
        <v>455</v>
      </c>
      <c r="F1371" s="84" t="s">
        <v>842</v>
      </c>
      <c r="G1371" s="85" t="s">
        <v>845</v>
      </c>
      <c r="H1371" s="146" t="s">
        <v>2479</v>
      </c>
      <c r="I1371" s="146" t="s">
        <v>1249</v>
      </c>
      <c r="J1371" s="86">
        <v>1635.8</v>
      </c>
      <c r="K1371" s="109">
        <v>1</v>
      </c>
      <c r="L1371" s="75"/>
      <c r="M1371" s="107">
        <f t="shared" si="75"/>
        <v>0</v>
      </c>
      <c r="N1371" s="108"/>
      <c r="O1371" s="129">
        <v>2802001128381</v>
      </c>
      <c r="P1371" s="155"/>
      <c r="Q1371" s="155" t="s">
        <v>694</v>
      </c>
      <c r="R1371" s="18" t="s">
        <v>455</v>
      </c>
      <c r="S1371" s="18"/>
      <c r="T1371" s="2"/>
      <c r="U1371" s="19"/>
      <c r="V1371" s="12"/>
      <c r="Z1371" s="185"/>
    </row>
    <row r="1372" spans="1:26" ht="60.95" customHeight="1">
      <c r="A1372" s="126">
        <v>1356</v>
      </c>
      <c r="B1372" s="137" t="str">
        <f t="shared" si="74"/>
        <v>фото</v>
      </c>
      <c r="C1372" s="1"/>
      <c r="D1372" s="82">
        <v>11752</v>
      </c>
      <c r="E1372" s="83" t="s">
        <v>2513</v>
      </c>
      <c r="F1372" s="84" t="s">
        <v>842</v>
      </c>
      <c r="G1372" s="85" t="s">
        <v>2514</v>
      </c>
      <c r="H1372" s="146" t="s">
        <v>2502</v>
      </c>
      <c r="I1372" s="146" t="s">
        <v>1249</v>
      </c>
      <c r="J1372" s="86">
        <v>1905.2</v>
      </c>
      <c r="K1372" s="109">
        <v>1</v>
      </c>
      <c r="L1372" s="75"/>
      <c r="M1372" s="107">
        <f t="shared" si="75"/>
        <v>0</v>
      </c>
      <c r="N1372" s="108"/>
      <c r="O1372" s="129">
        <v>2802001117521</v>
      </c>
      <c r="P1372" s="155"/>
      <c r="Q1372" s="155"/>
      <c r="R1372" s="18" t="s">
        <v>2513</v>
      </c>
      <c r="S1372" s="18"/>
      <c r="T1372" s="2"/>
      <c r="U1372" s="19"/>
      <c r="V1372" s="12"/>
      <c r="Z1372" s="185"/>
    </row>
    <row r="1373" spans="1:26" ht="69" customHeight="1">
      <c r="A1373" s="126">
        <v>1357</v>
      </c>
      <c r="B1373" s="137" t="str">
        <f t="shared" si="74"/>
        <v>фото</v>
      </c>
      <c r="C1373" s="1"/>
      <c r="D1373" s="82">
        <v>13759</v>
      </c>
      <c r="E1373" s="83" t="s">
        <v>3408</v>
      </c>
      <c r="F1373" s="84" t="s">
        <v>842</v>
      </c>
      <c r="G1373" s="85" t="s">
        <v>3409</v>
      </c>
      <c r="H1373" s="146" t="s">
        <v>2499</v>
      </c>
      <c r="I1373" s="146" t="s">
        <v>1249</v>
      </c>
      <c r="J1373" s="86">
        <v>6895.2</v>
      </c>
      <c r="K1373" s="109">
        <v>1</v>
      </c>
      <c r="L1373" s="75"/>
      <c r="M1373" s="107">
        <f t="shared" si="75"/>
        <v>0</v>
      </c>
      <c r="N1373" s="108" t="s">
        <v>944</v>
      </c>
      <c r="O1373" s="129">
        <v>2802001137598</v>
      </c>
      <c r="P1373" s="155"/>
      <c r="Q1373" s="155" t="s">
        <v>694</v>
      </c>
      <c r="R1373" s="18" t="s">
        <v>3408</v>
      </c>
      <c r="S1373" s="18"/>
      <c r="T1373" s="2"/>
      <c r="U1373" s="19"/>
      <c r="V1373" s="12"/>
      <c r="Z1373" s="185"/>
    </row>
    <row r="1374" spans="1:26" ht="46.7" customHeight="1">
      <c r="A1374" s="126">
        <v>1358</v>
      </c>
      <c r="B1374" s="137" t="str">
        <f t="shared" si="74"/>
        <v>фото</v>
      </c>
      <c r="C1374" s="1"/>
      <c r="D1374" s="82">
        <v>122</v>
      </c>
      <c r="E1374" s="83" t="s">
        <v>3410</v>
      </c>
      <c r="F1374" s="84" t="s">
        <v>842</v>
      </c>
      <c r="G1374" s="85" t="s">
        <v>3411</v>
      </c>
      <c r="H1374" s="146" t="s">
        <v>2502</v>
      </c>
      <c r="I1374" s="146" t="s">
        <v>1249</v>
      </c>
      <c r="J1374" s="86">
        <v>1818</v>
      </c>
      <c r="K1374" s="109">
        <v>1</v>
      </c>
      <c r="L1374" s="75"/>
      <c r="M1374" s="107">
        <f t="shared" si="75"/>
        <v>0</v>
      </c>
      <c r="N1374" s="108"/>
      <c r="O1374" s="129">
        <v>2802001176023</v>
      </c>
      <c r="P1374" s="155"/>
      <c r="Q1374" s="155" t="s">
        <v>694</v>
      </c>
      <c r="R1374" s="18" t="s">
        <v>3410</v>
      </c>
      <c r="S1374" s="18"/>
      <c r="T1374" s="2"/>
      <c r="U1374" s="19"/>
      <c r="V1374" s="12"/>
      <c r="Z1374" s="185"/>
    </row>
    <row r="1375" spans="1:26" ht="60.95" customHeight="1">
      <c r="A1375" s="126">
        <v>1359</v>
      </c>
      <c r="B1375" s="137" t="str">
        <f t="shared" si="74"/>
        <v>фото</v>
      </c>
      <c r="C1375" s="1"/>
      <c r="D1375" s="82">
        <v>179</v>
      </c>
      <c r="E1375" s="83" t="s">
        <v>3412</v>
      </c>
      <c r="F1375" s="84" t="s">
        <v>842</v>
      </c>
      <c r="G1375" s="85" t="s">
        <v>3413</v>
      </c>
      <c r="H1375" s="146" t="s">
        <v>2479</v>
      </c>
      <c r="I1375" s="146" t="s">
        <v>1249</v>
      </c>
      <c r="J1375" s="86">
        <v>1818</v>
      </c>
      <c r="K1375" s="109">
        <v>1</v>
      </c>
      <c r="L1375" s="75"/>
      <c r="M1375" s="107">
        <f t="shared" si="75"/>
        <v>0</v>
      </c>
      <c r="N1375" s="108" t="s">
        <v>944</v>
      </c>
      <c r="O1375" s="129">
        <v>2802001176030</v>
      </c>
      <c r="P1375" s="155"/>
      <c r="Q1375" s="155" t="s">
        <v>694</v>
      </c>
      <c r="R1375" s="18" t="s">
        <v>3412</v>
      </c>
      <c r="S1375" s="18"/>
      <c r="T1375" s="2"/>
      <c r="U1375" s="19"/>
      <c r="V1375" s="12"/>
      <c r="Z1375" s="185"/>
    </row>
    <row r="1376" spans="1:26" ht="42.2" customHeight="1">
      <c r="A1376" s="126">
        <v>1360</v>
      </c>
      <c r="B1376" s="137" t="str">
        <f t="shared" si="74"/>
        <v>фото</v>
      </c>
      <c r="C1376" s="1"/>
      <c r="D1376" s="82">
        <v>16545</v>
      </c>
      <c r="E1376" s="83" t="s">
        <v>3414</v>
      </c>
      <c r="F1376" s="84" t="s">
        <v>842</v>
      </c>
      <c r="G1376" s="85" t="s">
        <v>3415</v>
      </c>
      <c r="H1376" s="146" t="s">
        <v>2499</v>
      </c>
      <c r="I1376" s="146" t="s">
        <v>1249</v>
      </c>
      <c r="J1376" s="86">
        <v>6489.7</v>
      </c>
      <c r="K1376" s="109">
        <v>1</v>
      </c>
      <c r="L1376" s="75"/>
      <c r="M1376" s="107">
        <f t="shared" si="75"/>
        <v>0</v>
      </c>
      <c r="N1376" s="108" t="s">
        <v>944</v>
      </c>
      <c r="O1376" s="129">
        <v>2802001165454</v>
      </c>
      <c r="P1376" s="155"/>
      <c r="Q1376" s="155" t="s">
        <v>694</v>
      </c>
      <c r="R1376" s="18" t="s">
        <v>3414</v>
      </c>
      <c r="S1376" s="18"/>
      <c r="T1376" s="2"/>
      <c r="U1376" s="19"/>
      <c r="V1376" s="12"/>
      <c r="Z1376" s="185"/>
    </row>
    <row r="1377" spans="1:26" ht="46.7" customHeight="1">
      <c r="A1377" s="126">
        <v>1361</v>
      </c>
      <c r="B1377" s="137" t="str">
        <f t="shared" si="74"/>
        <v>фото</v>
      </c>
      <c r="C1377" s="1"/>
      <c r="D1377" s="82">
        <v>10534</v>
      </c>
      <c r="E1377" s="83" t="s">
        <v>3325</v>
      </c>
      <c r="F1377" s="84" t="s">
        <v>3326</v>
      </c>
      <c r="G1377" s="85" t="s">
        <v>3327</v>
      </c>
      <c r="H1377" s="146" t="s">
        <v>3416</v>
      </c>
      <c r="I1377" s="146" t="s">
        <v>1249</v>
      </c>
      <c r="J1377" s="86">
        <v>6220.2</v>
      </c>
      <c r="K1377" s="109">
        <v>1</v>
      </c>
      <c r="L1377" s="75"/>
      <c r="M1377" s="107">
        <f t="shared" si="75"/>
        <v>0</v>
      </c>
      <c r="N1377" s="108" t="s">
        <v>944</v>
      </c>
      <c r="O1377" s="129">
        <v>2802001105344</v>
      </c>
      <c r="P1377" s="155"/>
      <c r="Q1377" s="155" t="s">
        <v>694</v>
      </c>
      <c r="R1377" s="18" t="s">
        <v>3325</v>
      </c>
      <c r="S1377" s="18"/>
      <c r="T1377" s="2"/>
      <c r="U1377" s="19"/>
      <c r="V1377" s="12"/>
      <c r="Z1377" s="185"/>
    </row>
    <row r="1378" spans="1:26" ht="60.95" customHeight="1">
      <c r="A1378" s="126">
        <v>1362</v>
      </c>
      <c r="B1378" s="137" t="str">
        <f t="shared" si="74"/>
        <v>фото</v>
      </c>
      <c r="C1378" s="1"/>
      <c r="D1378" s="82">
        <v>9286</v>
      </c>
      <c r="E1378" s="83" t="s">
        <v>456</v>
      </c>
      <c r="F1378" s="84" t="s">
        <v>846</v>
      </c>
      <c r="G1378" s="85" t="s">
        <v>847</v>
      </c>
      <c r="H1378" s="146" t="s">
        <v>2477</v>
      </c>
      <c r="I1378" s="146" t="s">
        <v>1249</v>
      </c>
      <c r="J1378" s="86">
        <v>1630.7</v>
      </c>
      <c r="K1378" s="109">
        <v>1</v>
      </c>
      <c r="L1378" s="75"/>
      <c r="M1378" s="107">
        <f t="shared" si="75"/>
        <v>0</v>
      </c>
      <c r="N1378" s="108"/>
      <c r="O1378" s="129">
        <v>2802001092866</v>
      </c>
      <c r="P1378" s="155"/>
      <c r="Q1378" s="155" t="s">
        <v>694</v>
      </c>
      <c r="R1378" s="18" t="s">
        <v>456</v>
      </c>
      <c r="S1378" s="18"/>
      <c r="T1378" s="2"/>
      <c r="U1378" s="19"/>
      <c r="V1378" s="12"/>
      <c r="Z1378" s="185"/>
    </row>
    <row r="1379" spans="1:26" ht="60.95" customHeight="1">
      <c r="A1379" s="126">
        <v>1363</v>
      </c>
      <c r="B1379" s="137" t="str">
        <f t="shared" si="74"/>
        <v>фото</v>
      </c>
      <c r="C1379" s="1"/>
      <c r="D1379" s="82">
        <v>310</v>
      </c>
      <c r="E1379" s="83" t="s">
        <v>3329</v>
      </c>
      <c r="F1379" s="84" t="s">
        <v>846</v>
      </c>
      <c r="G1379" s="85" t="s">
        <v>3330</v>
      </c>
      <c r="H1379" s="146" t="s">
        <v>2473</v>
      </c>
      <c r="I1379" s="146" t="s">
        <v>1249</v>
      </c>
      <c r="J1379" s="86">
        <v>5412</v>
      </c>
      <c r="K1379" s="109">
        <v>1</v>
      </c>
      <c r="L1379" s="75"/>
      <c r="M1379" s="107">
        <f t="shared" si="75"/>
        <v>0</v>
      </c>
      <c r="N1379" s="108" t="s">
        <v>944</v>
      </c>
      <c r="O1379" s="129">
        <v>2802001176047</v>
      </c>
      <c r="P1379" s="155"/>
      <c r="Q1379" s="155" t="s">
        <v>694</v>
      </c>
      <c r="R1379" s="18" t="s">
        <v>3329</v>
      </c>
      <c r="S1379" s="18"/>
      <c r="T1379" s="2"/>
      <c r="U1379" s="19"/>
      <c r="V1379" s="12"/>
      <c r="Z1379" s="185"/>
    </row>
    <row r="1380" spans="1:26" ht="65.25" customHeight="1">
      <c r="A1380" s="126">
        <v>1364</v>
      </c>
      <c r="B1380" s="137" t="str">
        <f t="shared" si="74"/>
        <v>фото</v>
      </c>
      <c r="C1380" s="1"/>
      <c r="D1380" s="82">
        <v>6260</v>
      </c>
      <c r="E1380" s="83" t="s">
        <v>2093</v>
      </c>
      <c r="F1380" s="84" t="s">
        <v>846</v>
      </c>
      <c r="G1380" s="85" t="s">
        <v>2094</v>
      </c>
      <c r="H1380" s="146" t="s">
        <v>2509</v>
      </c>
      <c r="I1380" s="146" t="s">
        <v>1249</v>
      </c>
      <c r="J1380" s="86">
        <v>1630.7</v>
      </c>
      <c r="K1380" s="109">
        <v>1</v>
      </c>
      <c r="L1380" s="75"/>
      <c r="M1380" s="107">
        <f t="shared" si="75"/>
        <v>0</v>
      </c>
      <c r="N1380" s="108"/>
      <c r="O1380" s="129">
        <v>2802001062609</v>
      </c>
      <c r="P1380" s="155"/>
      <c r="Q1380" s="155" t="s">
        <v>694</v>
      </c>
      <c r="R1380" s="18" t="s">
        <v>2093</v>
      </c>
      <c r="S1380" s="18"/>
      <c r="T1380" s="2"/>
      <c r="U1380" s="19"/>
      <c r="V1380" s="12"/>
      <c r="Z1380" s="185"/>
    </row>
    <row r="1381" spans="1:26" ht="80.099999999999994" customHeight="1">
      <c r="A1381" s="126">
        <v>1365</v>
      </c>
      <c r="B1381" s="137" t="str">
        <f t="shared" si="74"/>
        <v>фото</v>
      </c>
      <c r="C1381" s="1"/>
      <c r="D1381" s="82">
        <v>11673</v>
      </c>
      <c r="E1381" s="83" t="s">
        <v>457</v>
      </c>
      <c r="F1381" s="84" t="s">
        <v>846</v>
      </c>
      <c r="G1381" s="85" t="s">
        <v>848</v>
      </c>
      <c r="H1381" s="146" t="s">
        <v>2515</v>
      </c>
      <c r="I1381" s="146" t="s">
        <v>1249</v>
      </c>
      <c r="J1381" s="86">
        <v>2088.3000000000002</v>
      </c>
      <c r="K1381" s="109">
        <v>1</v>
      </c>
      <c r="L1381" s="75"/>
      <c r="M1381" s="107">
        <f t="shared" si="75"/>
        <v>0</v>
      </c>
      <c r="N1381" s="108"/>
      <c r="O1381" s="129">
        <v>2802001116739</v>
      </c>
      <c r="P1381" s="155"/>
      <c r="Q1381" s="155"/>
      <c r="R1381" s="18" t="s">
        <v>457</v>
      </c>
      <c r="S1381" s="18"/>
      <c r="T1381" s="2"/>
      <c r="U1381" s="19"/>
      <c r="V1381" s="12"/>
      <c r="Z1381" s="185"/>
    </row>
    <row r="1382" spans="1:26" ht="64.5" customHeight="1">
      <c r="A1382" s="126">
        <v>1366</v>
      </c>
      <c r="B1382" s="137" t="str">
        <f t="shared" si="74"/>
        <v>фото</v>
      </c>
      <c r="C1382" s="1"/>
      <c r="D1382" s="82">
        <v>9287</v>
      </c>
      <c r="E1382" s="83" t="s">
        <v>580</v>
      </c>
      <c r="F1382" s="84" t="s">
        <v>846</v>
      </c>
      <c r="G1382" s="85" t="s">
        <v>849</v>
      </c>
      <c r="H1382" s="146" t="s">
        <v>2509</v>
      </c>
      <c r="I1382" s="146" t="s">
        <v>1249</v>
      </c>
      <c r="J1382" s="86">
        <v>1630.7</v>
      </c>
      <c r="K1382" s="109">
        <v>1</v>
      </c>
      <c r="L1382" s="75"/>
      <c r="M1382" s="107">
        <f t="shared" si="75"/>
        <v>0</v>
      </c>
      <c r="N1382" s="108"/>
      <c r="O1382" s="129">
        <v>2802001092873</v>
      </c>
      <c r="P1382" s="155"/>
      <c r="Q1382" s="155" t="s">
        <v>694</v>
      </c>
      <c r="R1382" s="18" t="s">
        <v>580</v>
      </c>
      <c r="S1382" s="18"/>
      <c r="T1382" s="2"/>
      <c r="U1382" s="19"/>
      <c r="V1382" s="12"/>
      <c r="Z1382" s="185"/>
    </row>
    <row r="1383" spans="1:26" ht="46.7" customHeight="1">
      <c r="A1383" s="126">
        <v>1367</v>
      </c>
      <c r="B1383" s="137" t="str">
        <f t="shared" si="74"/>
        <v>фото</v>
      </c>
      <c r="C1383" s="1"/>
      <c r="D1383" s="82">
        <v>9288</v>
      </c>
      <c r="E1383" s="83" t="s">
        <v>2095</v>
      </c>
      <c r="F1383" s="84" t="s">
        <v>846</v>
      </c>
      <c r="G1383" s="85" t="s">
        <v>2096</v>
      </c>
      <c r="H1383" s="146" t="s">
        <v>2502</v>
      </c>
      <c r="I1383" s="146" t="s">
        <v>1249</v>
      </c>
      <c r="J1383" s="86">
        <v>1777</v>
      </c>
      <c r="K1383" s="109">
        <v>1</v>
      </c>
      <c r="L1383" s="75"/>
      <c r="M1383" s="107">
        <f t="shared" si="75"/>
        <v>0</v>
      </c>
      <c r="N1383" s="108"/>
      <c r="O1383" s="129">
        <v>2802001092880</v>
      </c>
      <c r="P1383" s="155"/>
      <c r="Q1383" s="155"/>
      <c r="R1383" s="18" t="s">
        <v>2095</v>
      </c>
      <c r="S1383" s="18"/>
      <c r="T1383" s="2"/>
      <c r="U1383" s="19"/>
      <c r="V1383" s="12"/>
      <c r="Z1383" s="185"/>
    </row>
    <row r="1384" spans="1:26" ht="60.95" customHeight="1">
      <c r="A1384" s="126">
        <v>1368</v>
      </c>
      <c r="B1384" s="137" t="str">
        <f t="shared" si="74"/>
        <v>фото</v>
      </c>
      <c r="C1384" s="1"/>
      <c r="D1384" s="82">
        <v>12842</v>
      </c>
      <c r="E1384" s="83" t="s">
        <v>3221</v>
      </c>
      <c r="F1384" s="84" t="s">
        <v>846</v>
      </c>
      <c r="G1384" s="85" t="s">
        <v>3222</v>
      </c>
      <c r="H1384" s="146" t="s">
        <v>2477</v>
      </c>
      <c r="I1384" s="146" t="s">
        <v>1249</v>
      </c>
      <c r="J1384" s="86">
        <v>1925.8</v>
      </c>
      <c r="K1384" s="109">
        <v>1</v>
      </c>
      <c r="L1384" s="75"/>
      <c r="M1384" s="107">
        <f t="shared" si="75"/>
        <v>0</v>
      </c>
      <c r="N1384" s="108"/>
      <c r="O1384" s="129">
        <v>2802001128428</v>
      </c>
      <c r="P1384" s="155"/>
      <c r="Q1384" s="155" t="s">
        <v>694</v>
      </c>
      <c r="R1384" s="18" t="s">
        <v>3221</v>
      </c>
      <c r="S1384" s="18"/>
      <c r="T1384" s="2"/>
      <c r="U1384" s="19"/>
      <c r="V1384" s="12"/>
      <c r="Z1384" s="185"/>
    </row>
    <row r="1385" spans="1:26" ht="81.400000000000006" customHeight="1">
      <c r="A1385" s="126">
        <v>1369</v>
      </c>
      <c r="B1385" s="137" t="str">
        <f t="shared" ref="B1385:B1448" si="76">HYPERLINK("https://www.gardenbulbs.ru/images/Conifers/thumbnails/"&amp;R1385&amp;".jpg","фото")</f>
        <v>фото</v>
      </c>
      <c r="C1385" s="1"/>
      <c r="D1385" s="82">
        <v>533</v>
      </c>
      <c r="E1385" s="83" t="s">
        <v>581</v>
      </c>
      <c r="F1385" s="84" t="s">
        <v>846</v>
      </c>
      <c r="G1385" s="85" t="s">
        <v>851</v>
      </c>
      <c r="H1385" s="146" t="s">
        <v>2509</v>
      </c>
      <c r="I1385" s="146" t="s">
        <v>1249</v>
      </c>
      <c r="J1385" s="86">
        <v>1818</v>
      </c>
      <c r="K1385" s="109">
        <v>1</v>
      </c>
      <c r="L1385" s="75"/>
      <c r="M1385" s="107">
        <f t="shared" si="75"/>
        <v>0</v>
      </c>
      <c r="N1385" s="108" t="s">
        <v>944</v>
      </c>
      <c r="O1385" s="129">
        <v>2802001176054</v>
      </c>
      <c r="P1385" s="155"/>
      <c r="Q1385" s="155" t="s">
        <v>694</v>
      </c>
      <c r="R1385" s="18" t="s">
        <v>581</v>
      </c>
      <c r="S1385" s="18"/>
      <c r="T1385" s="2"/>
      <c r="U1385" s="19"/>
      <c r="V1385" s="12"/>
      <c r="Z1385" s="185"/>
    </row>
    <row r="1386" spans="1:26" ht="95.45" customHeight="1">
      <c r="A1386" s="126">
        <v>1370</v>
      </c>
      <c r="B1386" s="137" t="str">
        <f t="shared" si="76"/>
        <v>фото</v>
      </c>
      <c r="C1386" s="1"/>
      <c r="D1386" s="82">
        <v>544</v>
      </c>
      <c r="E1386" s="83" t="s">
        <v>621</v>
      </c>
      <c r="F1386" s="84" t="s">
        <v>846</v>
      </c>
      <c r="G1386" s="85" t="s">
        <v>852</v>
      </c>
      <c r="H1386" s="146" t="s">
        <v>2509</v>
      </c>
      <c r="I1386" s="146" t="s">
        <v>1249</v>
      </c>
      <c r="J1386" s="86">
        <v>1818</v>
      </c>
      <c r="K1386" s="109">
        <v>1</v>
      </c>
      <c r="L1386" s="75"/>
      <c r="M1386" s="107">
        <f t="shared" si="75"/>
        <v>0</v>
      </c>
      <c r="N1386" s="108" t="s">
        <v>944</v>
      </c>
      <c r="O1386" s="129">
        <v>2802001176061</v>
      </c>
      <c r="P1386" s="155"/>
      <c r="Q1386" s="155" t="s">
        <v>694</v>
      </c>
      <c r="R1386" s="18" t="s">
        <v>621</v>
      </c>
      <c r="S1386" s="18"/>
      <c r="T1386" s="2"/>
      <c r="U1386" s="19"/>
      <c r="V1386" s="12"/>
      <c r="Z1386" s="185"/>
    </row>
    <row r="1387" spans="1:26" ht="95.45" customHeight="1">
      <c r="A1387" s="126">
        <v>1371</v>
      </c>
      <c r="B1387" s="137" t="str">
        <f t="shared" si="76"/>
        <v>фото</v>
      </c>
      <c r="C1387" s="1"/>
      <c r="D1387" s="82">
        <v>12584</v>
      </c>
      <c r="E1387" s="83" t="s">
        <v>621</v>
      </c>
      <c r="F1387" s="84" t="s">
        <v>846</v>
      </c>
      <c r="G1387" s="85" t="s">
        <v>852</v>
      </c>
      <c r="H1387" s="146" t="s">
        <v>3417</v>
      </c>
      <c r="I1387" s="146" t="s">
        <v>1249</v>
      </c>
      <c r="J1387" s="86">
        <v>2088.3000000000002</v>
      </c>
      <c r="K1387" s="109">
        <v>1</v>
      </c>
      <c r="L1387" s="75"/>
      <c r="M1387" s="107">
        <f t="shared" si="75"/>
        <v>0</v>
      </c>
      <c r="N1387" s="108"/>
      <c r="O1387" s="129">
        <v>2802001125847</v>
      </c>
      <c r="P1387" s="155"/>
      <c r="Q1387" s="155" t="s">
        <v>694</v>
      </c>
      <c r="R1387" s="18" t="s">
        <v>621</v>
      </c>
      <c r="S1387" s="18"/>
      <c r="T1387" s="2"/>
      <c r="U1387" s="19"/>
      <c r="V1387" s="12"/>
      <c r="Z1387" s="185"/>
    </row>
    <row r="1388" spans="1:26" ht="60.95" customHeight="1">
      <c r="A1388" s="126">
        <v>1372</v>
      </c>
      <c r="B1388" s="137" t="str">
        <f t="shared" si="76"/>
        <v>фото</v>
      </c>
      <c r="C1388" s="1"/>
      <c r="D1388" s="82">
        <v>5806</v>
      </c>
      <c r="E1388" s="83" t="s">
        <v>2427</v>
      </c>
      <c r="F1388" s="84" t="s">
        <v>846</v>
      </c>
      <c r="G1388" s="85" t="s">
        <v>1111</v>
      </c>
      <c r="H1388" s="146" t="s">
        <v>2502</v>
      </c>
      <c r="I1388" s="146" t="s">
        <v>1249</v>
      </c>
      <c r="J1388" s="86">
        <v>2169.5</v>
      </c>
      <c r="K1388" s="109">
        <v>1</v>
      </c>
      <c r="L1388" s="75"/>
      <c r="M1388" s="107">
        <f t="shared" si="75"/>
        <v>0</v>
      </c>
      <c r="N1388" s="108"/>
      <c r="O1388" s="129">
        <v>2802001058060</v>
      </c>
      <c r="P1388" s="155"/>
      <c r="Q1388" s="155" t="s">
        <v>2453</v>
      </c>
      <c r="R1388" s="18" t="s">
        <v>2427</v>
      </c>
      <c r="S1388" s="18"/>
      <c r="T1388" s="2"/>
      <c r="U1388" s="19"/>
      <c r="V1388" s="12"/>
      <c r="Z1388" s="185"/>
    </row>
    <row r="1389" spans="1:26" ht="80.099999999999994" customHeight="1">
      <c r="A1389" s="126">
        <v>1373</v>
      </c>
      <c r="B1389" s="137" t="str">
        <f t="shared" si="76"/>
        <v>фото</v>
      </c>
      <c r="C1389" s="1"/>
      <c r="D1389" s="82">
        <v>561</v>
      </c>
      <c r="E1389" s="83" t="s">
        <v>3418</v>
      </c>
      <c r="F1389" s="84" t="s">
        <v>846</v>
      </c>
      <c r="G1389" s="85" t="s">
        <v>3419</v>
      </c>
      <c r="H1389" s="146" t="s">
        <v>2479</v>
      </c>
      <c r="I1389" s="146" t="s">
        <v>1249</v>
      </c>
      <c r="J1389" s="86">
        <v>1630.7</v>
      </c>
      <c r="K1389" s="109">
        <v>1</v>
      </c>
      <c r="L1389" s="75"/>
      <c r="M1389" s="107">
        <f t="shared" si="75"/>
        <v>0</v>
      </c>
      <c r="N1389" s="108" t="s">
        <v>944</v>
      </c>
      <c r="O1389" s="129">
        <v>2802001176078</v>
      </c>
      <c r="P1389" s="155"/>
      <c r="Q1389" s="155" t="s">
        <v>694</v>
      </c>
      <c r="R1389" s="18" t="s">
        <v>3418</v>
      </c>
      <c r="S1389" s="18"/>
      <c r="T1389" s="2"/>
      <c r="U1389" s="19"/>
      <c r="V1389" s="12"/>
      <c r="Z1389" s="185"/>
    </row>
    <row r="1390" spans="1:26" ht="60.95" customHeight="1">
      <c r="A1390" s="126">
        <v>1374</v>
      </c>
      <c r="B1390" s="137" t="str">
        <f t="shared" si="76"/>
        <v>фото</v>
      </c>
      <c r="C1390" s="1"/>
      <c r="D1390" s="82">
        <v>572</v>
      </c>
      <c r="E1390" s="83" t="s">
        <v>2050</v>
      </c>
      <c r="F1390" s="84" t="s">
        <v>856</v>
      </c>
      <c r="G1390" s="85" t="s">
        <v>2051</v>
      </c>
      <c r="H1390" s="146" t="s">
        <v>2479</v>
      </c>
      <c r="I1390" s="146" t="s">
        <v>1249</v>
      </c>
      <c r="J1390" s="86">
        <v>3367.8</v>
      </c>
      <c r="K1390" s="109">
        <v>1</v>
      </c>
      <c r="L1390" s="75"/>
      <c r="M1390" s="107">
        <f t="shared" si="75"/>
        <v>0</v>
      </c>
      <c r="N1390" s="108"/>
      <c r="O1390" s="129">
        <v>2802001176085</v>
      </c>
      <c r="P1390" s="155"/>
      <c r="Q1390" s="155" t="s">
        <v>694</v>
      </c>
      <c r="R1390" s="18" t="s">
        <v>2050</v>
      </c>
      <c r="S1390" s="18"/>
      <c r="T1390" s="2"/>
      <c r="U1390" s="19"/>
      <c r="V1390" s="12"/>
      <c r="Z1390" s="185"/>
    </row>
    <row r="1391" spans="1:26" ht="42.2" customHeight="1">
      <c r="A1391" s="126">
        <v>1375</v>
      </c>
      <c r="B1391" s="137" t="str">
        <f t="shared" si="76"/>
        <v>фото</v>
      </c>
      <c r="C1391" s="1"/>
      <c r="D1391" s="82">
        <v>621</v>
      </c>
      <c r="E1391" s="83" t="s">
        <v>772</v>
      </c>
      <c r="F1391" s="84" t="s">
        <v>856</v>
      </c>
      <c r="G1391" s="85" t="s">
        <v>861</v>
      </c>
      <c r="H1391" s="146" t="s">
        <v>3420</v>
      </c>
      <c r="I1391" s="146" t="s">
        <v>1249</v>
      </c>
      <c r="J1391" s="86">
        <v>2977.8</v>
      </c>
      <c r="K1391" s="109">
        <v>1</v>
      </c>
      <c r="L1391" s="75"/>
      <c r="M1391" s="107">
        <f t="shared" si="75"/>
        <v>0</v>
      </c>
      <c r="N1391" s="108" t="s">
        <v>944</v>
      </c>
      <c r="O1391" s="129">
        <v>2802001176092</v>
      </c>
      <c r="P1391" s="155"/>
      <c r="Q1391" s="155" t="s">
        <v>694</v>
      </c>
      <c r="R1391" s="18" t="s">
        <v>772</v>
      </c>
      <c r="S1391" s="18"/>
      <c r="T1391" s="2"/>
      <c r="U1391" s="19"/>
      <c r="V1391" s="12"/>
      <c r="Z1391" s="185"/>
    </row>
    <row r="1392" spans="1:26" ht="80.099999999999994" customHeight="1">
      <c r="A1392" s="126">
        <v>1376</v>
      </c>
      <c r="B1392" s="137" t="str">
        <f t="shared" si="76"/>
        <v>фото</v>
      </c>
      <c r="C1392" s="1"/>
      <c r="D1392" s="82">
        <v>624</v>
      </c>
      <c r="E1392" s="83" t="s">
        <v>2517</v>
      </c>
      <c r="F1392" s="84" t="s">
        <v>2054</v>
      </c>
      <c r="G1392" s="85" t="s">
        <v>2518</v>
      </c>
      <c r="H1392" s="146" t="s">
        <v>3421</v>
      </c>
      <c r="I1392" s="146" t="s">
        <v>1249</v>
      </c>
      <c r="J1392" s="86">
        <v>2598.1</v>
      </c>
      <c r="K1392" s="109">
        <v>1</v>
      </c>
      <c r="L1392" s="75"/>
      <c r="M1392" s="107">
        <f t="shared" si="75"/>
        <v>0</v>
      </c>
      <c r="N1392" s="108" t="s">
        <v>944</v>
      </c>
      <c r="O1392" s="129">
        <v>2802001176108</v>
      </c>
      <c r="P1392" s="155"/>
      <c r="Q1392" s="155" t="s">
        <v>694</v>
      </c>
      <c r="R1392" s="18" t="s">
        <v>2517</v>
      </c>
      <c r="S1392" s="18"/>
      <c r="T1392" s="2"/>
      <c r="U1392" s="19"/>
      <c r="V1392" s="12"/>
      <c r="Z1392" s="185"/>
    </row>
    <row r="1393" spans="1:26" ht="80.099999999999994" customHeight="1">
      <c r="A1393" s="126">
        <v>1377</v>
      </c>
      <c r="B1393" s="137" t="str">
        <f t="shared" si="76"/>
        <v>фото</v>
      </c>
      <c r="C1393" s="1"/>
      <c r="D1393" s="82">
        <v>1324</v>
      </c>
      <c r="E1393" s="83" t="s">
        <v>2517</v>
      </c>
      <c r="F1393" s="84" t="s">
        <v>2054</v>
      </c>
      <c r="G1393" s="85" t="s">
        <v>2518</v>
      </c>
      <c r="H1393" s="146" t="s">
        <v>2473</v>
      </c>
      <c r="I1393" s="146" t="s">
        <v>1249</v>
      </c>
      <c r="J1393" s="86">
        <v>5412</v>
      </c>
      <c r="K1393" s="109">
        <v>1</v>
      </c>
      <c r="L1393" s="75"/>
      <c r="M1393" s="107">
        <f t="shared" si="75"/>
        <v>0</v>
      </c>
      <c r="N1393" s="108"/>
      <c r="O1393" s="129">
        <v>2802001013243</v>
      </c>
      <c r="P1393" s="155"/>
      <c r="Q1393" s="155" t="s">
        <v>694</v>
      </c>
      <c r="R1393" s="18" t="s">
        <v>2517</v>
      </c>
      <c r="S1393" s="18"/>
      <c r="T1393" s="2"/>
      <c r="U1393" s="19"/>
      <c r="V1393" s="12"/>
      <c r="Z1393" s="185"/>
    </row>
    <row r="1394" spans="1:26" ht="44.85" customHeight="1">
      <c r="A1394" s="126">
        <v>1378</v>
      </c>
      <c r="B1394" s="137" t="str">
        <f t="shared" si="76"/>
        <v>фото</v>
      </c>
      <c r="C1394" s="1"/>
      <c r="D1394" s="82">
        <v>5164</v>
      </c>
      <c r="E1394" s="83" t="s">
        <v>2520</v>
      </c>
      <c r="F1394" s="84" t="s">
        <v>865</v>
      </c>
      <c r="G1394" s="85" t="s">
        <v>2521</v>
      </c>
      <c r="H1394" s="146" t="s">
        <v>2524</v>
      </c>
      <c r="I1394" s="146" t="s">
        <v>1249</v>
      </c>
      <c r="J1394" s="86">
        <v>5681.5</v>
      </c>
      <c r="K1394" s="109">
        <v>1</v>
      </c>
      <c r="L1394" s="75"/>
      <c r="M1394" s="107">
        <f t="shared" si="75"/>
        <v>0</v>
      </c>
      <c r="N1394" s="108"/>
      <c r="O1394" s="129">
        <v>2802001051641</v>
      </c>
      <c r="P1394" s="155"/>
      <c r="Q1394" s="155" t="s">
        <v>694</v>
      </c>
      <c r="R1394" s="18" t="s">
        <v>2520</v>
      </c>
      <c r="S1394" s="18"/>
      <c r="T1394" s="2"/>
      <c r="U1394" s="19"/>
      <c r="V1394" s="12"/>
      <c r="Z1394" s="185"/>
    </row>
    <row r="1395" spans="1:26" ht="51.6" customHeight="1">
      <c r="A1395" s="126">
        <v>1379</v>
      </c>
      <c r="B1395" s="137" t="str">
        <f t="shared" si="76"/>
        <v>фото</v>
      </c>
      <c r="C1395" s="1"/>
      <c r="D1395" s="82">
        <v>1042</v>
      </c>
      <c r="E1395" s="83" t="s">
        <v>2523</v>
      </c>
      <c r="F1395" s="84" t="s">
        <v>865</v>
      </c>
      <c r="G1395" s="85" t="s">
        <v>1141</v>
      </c>
      <c r="H1395" s="146" t="s">
        <v>2524</v>
      </c>
      <c r="I1395" s="146" t="s">
        <v>1249</v>
      </c>
      <c r="J1395" s="86">
        <v>4757.7</v>
      </c>
      <c r="K1395" s="109">
        <v>1</v>
      </c>
      <c r="L1395" s="75"/>
      <c r="M1395" s="107">
        <f t="shared" si="75"/>
        <v>0</v>
      </c>
      <c r="N1395" s="108"/>
      <c r="O1395" s="129">
        <v>2802001010426</v>
      </c>
      <c r="P1395" s="155"/>
      <c r="Q1395" s="155"/>
      <c r="R1395" s="18" t="s">
        <v>2523</v>
      </c>
      <c r="S1395" s="18"/>
      <c r="T1395" s="2"/>
      <c r="U1395" s="19"/>
      <c r="V1395" s="12"/>
      <c r="Z1395" s="185"/>
    </row>
    <row r="1396" spans="1:26" ht="46.7" customHeight="1">
      <c r="A1396" s="126">
        <v>1380</v>
      </c>
      <c r="B1396" s="137" t="str">
        <f t="shared" si="76"/>
        <v>фото</v>
      </c>
      <c r="C1396" s="1"/>
      <c r="D1396" s="82">
        <v>10374</v>
      </c>
      <c r="E1396" s="83" t="s">
        <v>2430</v>
      </c>
      <c r="F1396" s="84" t="s">
        <v>865</v>
      </c>
      <c r="G1396" s="85" t="s">
        <v>2431</v>
      </c>
      <c r="H1396" s="146" t="s">
        <v>2519</v>
      </c>
      <c r="I1396" s="146" t="s">
        <v>1249</v>
      </c>
      <c r="J1396" s="86">
        <v>3194.1</v>
      </c>
      <c r="K1396" s="109">
        <v>1</v>
      </c>
      <c r="L1396" s="75"/>
      <c r="M1396" s="107">
        <f t="shared" si="75"/>
        <v>0</v>
      </c>
      <c r="N1396" s="108"/>
      <c r="O1396" s="129">
        <v>2802001081709</v>
      </c>
      <c r="P1396" s="155"/>
      <c r="Q1396" s="155" t="s">
        <v>694</v>
      </c>
      <c r="R1396" s="18" t="s">
        <v>2430</v>
      </c>
      <c r="S1396" s="18"/>
      <c r="T1396" s="2"/>
      <c r="U1396" s="19"/>
      <c r="V1396" s="12"/>
      <c r="Z1396" s="185"/>
    </row>
    <row r="1397" spans="1:26" ht="46.7" customHeight="1">
      <c r="A1397" s="126">
        <v>1381</v>
      </c>
      <c r="B1397" s="137" t="str">
        <f t="shared" si="76"/>
        <v>фото</v>
      </c>
      <c r="C1397" s="1"/>
      <c r="D1397" s="82">
        <v>6721</v>
      </c>
      <c r="E1397" s="83" t="s">
        <v>2430</v>
      </c>
      <c r="F1397" s="84" t="s">
        <v>865</v>
      </c>
      <c r="G1397" s="85" t="s">
        <v>2431</v>
      </c>
      <c r="H1397" s="146" t="s">
        <v>2524</v>
      </c>
      <c r="I1397" s="146" t="s">
        <v>1249</v>
      </c>
      <c r="J1397" s="86">
        <v>5681.5</v>
      </c>
      <c r="K1397" s="109">
        <v>1</v>
      </c>
      <c r="L1397" s="75"/>
      <c r="M1397" s="107">
        <f t="shared" si="75"/>
        <v>0</v>
      </c>
      <c r="N1397" s="108"/>
      <c r="O1397" s="129">
        <v>2802001067215</v>
      </c>
      <c r="P1397" s="155"/>
      <c r="Q1397" s="155" t="s">
        <v>694</v>
      </c>
      <c r="R1397" s="18" t="s">
        <v>2430</v>
      </c>
      <c r="S1397" s="18"/>
      <c r="T1397" s="2"/>
      <c r="U1397" s="19"/>
      <c r="V1397" s="12"/>
      <c r="Z1397" s="185"/>
    </row>
    <row r="1398" spans="1:26" ht="46.7" customHeight="1">
      <c r="A1398" s="126">
        <v>1382</v>
      </c>
      <c r="B1398" s="137" t="str">
        <f t="shared" si="76"/>
        <v>фото</v>
      </c>
      <c r="C1398" s="1"/>
      <c r="D1398" s="82">
        <v>7687</v>
      </c>
      <c r="E1398" s="83" t="s">
        <v>2430</v>
      </c>
      <c r="F1398" s="84" t="s">
        <v>865</v>
      </c>
      <c r="G1398" s="85" t="s">
        <v>2431</v>
      </c>
      <c r="H1398" s="146" t="s">
        <v>2525</v>
      </c>
      <c r="I1398" s="146" t="s">
        <v>1249</v>
      </c>
      <c r="J1398" s="86">
        <v>7298</v>
      </c>
      <c r="K1398" s="109">
        <v>1</v>
      </c>
      <c r="L1398" s="75"/>
      <c r="M1398" s="107">
        <f t="shared" si="75"/>
        <v>0</v>
      </c>
      <c r="N1398" s="108"/>
      <c r="O1398" s="129">
        <v>2802001076873</v>
      </c>
      <c r="P1398" s="155"/>
      <c r="Q1398" s="155" t="s">
        <v>694</v>
      </c>
      <c r="R1398" s="18" t="s">
        <v>2430</v>
      </c>
      <c r="S1398" s="18"/>
      <c r="T1398" s="2"/>
      <c r="U1398" s="19"/>
      <c r="V1398" s="12"/>
      <c r="Z1398" s="185"/>
    </row>
    <row r="1399" spans="1:26" ht="89.45" customHeight="1">
      <c r="A1399" s="126">
        <v>1383</v>
      </c>
      <c r="B1399" s="137" t="str">
        <f t="shared" si="76"/>
        <v>фото</v>
      </c>
      <c r="C1399" s="1"/>
      <c r="D1399" s="82">
        <v>652</v>
      </c>
      <c r="E1399" s="83" t="s">
        <v>3337</v>
      </c>
      <c r="F1399" s="84" t="s">
        <v>867</v>
      </c>
      <c r="G1399" s="85" t="s">
        <v>3338</v>
      </c>
      <c r="H1399" s="146" t="s">
        <v>2533</v>
      </c>
      <c r="I1399" s="146" t="s">
        <v>1249</v>
      </c>
      <c r="J1399" s="86">
        <v>3258.3</v>
      </c>
      <c r="K1399" s="109">
        <v>1</v>
      </c>
      <c r="L1399" s="75"/>
      <c r="M1399" s="107">
        <f t="shared" ref="M1399:M1462" si="77">IFERROR(L1399*J1399,0)</f>
        <v>0</v>
      </c>
      <c r="N1399" s="108" t="s">
        <v>944</v>
      </c>
      <c r="O1399" s="129">
        <v>2802001176115</v>
      </c>
      <c r="P1399" s="155"/>
      <c r="Q1399" s="155" t="s">
        <v>694</v>
      </c>
      <c r="R1399" s="18" t="s">
        <v>3337</v>
      </c>
      <c r="S1399" s="18"/>
      <c r="T1399" s="2"/>
      <c r="U1399" s="19"/>
      <c r="V1399" s="12"/>
      <c r="Z1399" s="185"/>
    </row>
    <row r="1400" spans="1:26" ht="92.1" customHeight="1">
      <c r="A1400" s="126">
        <v>1384</v>
      </c>
      <c r="B1400" s="137" t="str">
        <f t="shared" si="76"/>
        <v>фото</v>
      </c>
      <c r="C1400" s="1"/>
      <c r="D1400" s="82">
        <v>660</v>
      </c>
      <c r="E1400" s="83" t="s">
        <v>774</v>
      </c>
      <c r="F1400" s="84" t="s">
        <v>867</v>
      </c>
      <c r="G1400" s="85" t="s">
        <v>868</v>
      </c>
      <c r="H1400" s="146" t="s">
        <v>2509</v>
      </c>
      <c r="I1400" s="146" t="s">
        <v>1249</v>
      </c>
      <c r="J1400" s="86">
        <v>2290.1</v>
      </c>
      <c r="K1400" s="109">
        <v>1</v>
      </c>
      <c r="L1400" s="75"/>
      <c r="M1400" s="107">
        <f t="shared" si="77"/>
        <v>0</v>
      </c>
      <c r="N1400" s="108" t="s">
        <v>944</v>
      </c>
      <c r="O1400" s="129">
        <v>2802001176139</v>
      </c>
      <c r="P1400" s="155"/>
      <c r="Q1400" s="155" t="s">
        <v>694</v>
      </c>
      <c r="R1400" s="18" t="s">
        <v>774</v>
      </c>
      <c r="S1400" s="18"/>
      <c r="T1400" s="2"/>
      <c r="U1400" s="19"/>
      <c r="V1400" s="12"/>
      <c r="Z1400" s="185"/>
    </row>
    <row r="1401" spans="1:26" ht="92.1" customHeight="1">
      <c r="A1401" s="126">
        <v>1385</v>
      </c>
      <c r="B1401" s="137" t="str">
        <f t="shared" si="76"/>
        <v>фото</v>
      </c>
      <c r="C1401" s="1"/>
      <c r="D1401" s="82">
        <v>10313</v>
      </c>
      <c r="E1401" s="83" t="s">
        <v>774</v>
      </c>
      <c r="F1401" s="84" t="s">
        <v>867</v>
      </c>
      <c r="G1401" s="85" t="s">
        <v>868</v>
      </c>
      <c r="H1401" s="146" t="s">
        <v>2550</v>
      </c>
      <c r="I1401" s="146" t="s">
        <v>1249</v>
      </c>
      <c r="J1401" s="86">
        <v>2373</v>
      </c>
      <c r="K1401" s="109">
        <v>1</v>
      </c>
      <c r="L1401" s="75"/>
      <c r="M1401" s="107">
        <f t="shared" si="77"/>
        <v>0</v>
      </c>
      <c r="N1401" s="108" t="s">
        <v>944</v>
      </c>
      <c r="O1401" s="129">
        <v>2802001103135</v>
      </c>
      <c r="P1401" s="155"/>
      <c r="Q1401" s="155" t="s">
        <v>694</v>
      </c>
      <c r="R1401" s="18" t="s">
        <v>774</v>
      </c>
      <c r="S1401" s="18"/>
      <c r="T1401" s="2"/>
      <c r="U1401" s="19"/>
      <c r="V1401" s="12"/>
      <c r="Z1401" s="185"/>
    </row>
    <row r="1402" spans="1:26" ht="66.599999999999994" customHeight="1">
      <c r="A1402" s="126">
        <v>1386</v>
      </c>
      <c r="B1402" s="137" t="str">
        <f t="shared" si="76"/>
        <v>фото</v>
      </c>
      <c r="C1402" s="1"/>
      <c r="D1402" s="82">
        <v>697</v>
      </c>
      <c r="E1402" s="83" t="s">
        <v>775</v>
      </c>
      <c r="F1402" s="84" t="s">
        <v>869</v>
      </c>
      <c r="G1402" s="85" t="s">
        <v>870</v>
      </c>
      <c r="H1402" s="146" t="s">
        <v>2519</v>
      </c>
      <c r="I1402" s="146" t="s">
        <v>1249</v>
      </c>
      <c r="J1402" s="86">
        <v>4407.8</v>
      </c>
      <c r="K1402" s="109">
        <v>1</v>
      </c>
      <c r="L1402" s="75"/>
      <c r="M1402" s="107">
        <f t="shared" si="77"/>
        <v>0</v>
      </c>
      <c r="N1402" s="108" t="s">
        <v>944</v>
      </c>
      <c r="O1402" s="129">
        <v>2802001176146</v>
      </c>
      <c r="P1402" s="155"/>
      <c r="Q1402" s="155" t="s">
        <v>694</v>
      </c>
      <c r="R1402" s="18" t="s">
        <v>775</v>
      </c>
      <c r="S1402" s="18"/>
      <c r="T1402" s="2"/>
      <c r="U1402" s="19"/>
      <c r="V1402" s="12"/>
      <c r="Z1402" s="185"/>
    </row>
    <row r="1403" spans="1:26" ht="66.599999999999994" customHeight="1">
      <c r="A1403" s="126">
        <v>1387</v>
      </c>
      <c r="B1403" s="137" t="str">
        <f t="shared" si="76"/>
        <v>фото</v>
      </c>
      <c r="C1403" s="1"/>
      <c r="D1403" s="82">
        <v>11909</v>
      </c>
      <c r="E1403" s="83" t="s">
        <v>775</v>
      </c>
      <c r="F1403" s="84" t="s">
        <v>869</v>
      </c>
      <c r="G1403" s="85" t="s">
        <v>870</v>
      </c>
      <c r="H1403" s="146" t="s">
        <v>3422</v>
      </c>
      <c r="I1403" s="146" t="s">
        <v>1249</v>
      </c>
      <c r="J1403" s="86">
        <v>6759.1</v>
      </c>
      <c r="K1403" s="109">
        <v>1</v>
      </c>
      <c r="L1403" s="75"/>
      <c r="M1403" s="107">
        <f t="shared" si="77"/>
        <v>0</v>
      </c>
      <c r="N1403" s="108"/>
      <c r="O1403" s="129">
        <v>2802001119099</v>
      </c>
      <c r="P1403" s="155"/>
      <c r="Q1403" s="155" t="s">
        <v>2453</v>
      </c>
      <c r="R1403" s="18" t="s">
        <v>775</v>
      </c>
      <c r="S1403" s="18"/>
      <c r="T1403" s="2"/>
      <c r="U1403" s="19"/>
      <c r="V1403" s="12"/>
      <c r="Z1403" s="185"/>
    </row>
    <row r="1404" spans="1:26" ht="60.95" customHeight="1">
      <c r="A1404" s="126">
        <v>1388</v>
      </c>
      <c r="B1404" s="137" t="str">
        <f t="shared" si="76"/>
        <v>фото</v>
      </c>
      <c r="C1404" s="1"/>
      <c r="D1404" s="82">
        <v>943</v>
      </c>
      <c r="E1404" s="83" t="s">
        <v>1114</v>
      </c>
      <c r="F1404" s="84" t="s">
        <v>871</v>
      </c>
      <c r="G1404" s="85" t="s">
        <v>1115</v>
      </c>
      <c r="H1404" s="146" t="s">
        <v>2473</v>
      </c>
      <c r="I1404" s="146" t="s">
        <v>1249</v>
      </c>
      <c r="J1404" s="86">
        <v>4801.6000000000004</v>
      </c>
      <c r="K1404" s="109">
        <v>1</v>
      </c>
      <c r="L1404" s="75"/>
      <c r="M1404" s="107">
        <f t="shared" si="77"/>
        <v>0</v>
      </c>
      <c r="N1404" s="108" t="s">
        <v>944</v>
      </c>
      <c r="O1404" s="129">
        <v>2802001176177</v>
      </c>
      <c r="P1404" s="155"/>
      <c r="Q1404" s="155" t="s">
        <v>694</v>
      </c>
      <c r="R1404" s="18" t="s">
        <v>1114</v>
      </c>
      <c r="S1404" s="18"/>
      <c r="T1404" s="2"/>
      <c r="U1404" s="19"/>
      <c r="V1404" s="12"/>
      <c r="Z1404" s="185"/>
    </row>
    <row r="1405" spans="1:26" ht="60.95" customHeight="1">
      <c r="A1405" s="126">
        <v>1389</v>
      </c>
      <c r="B1405" s="137" t="str">
        <f t="shared" si="76"/>
        <v>фото</v>
      </c>
      <c r="C1405" s="1"/>
      <c r="D1405" s="82">
        <v>10521</v>
      </c>
      <c r="E1405" s="83" t="s">
        <v>1114</v>
      </c>
      <c r="F1405" s="84" t="s">
        <v>871</v>
      </c>
      <c r="G1405" s="85" t="s">
        <v>1115</v>
      </c>
      <c r="H1405" s="146" t="s">
        <v>2526</v>
      </c>
      <c r="I1405" s="146" t="s">
        <v>1249</v>
      </c>
      <c r="J1405" s="86">
        <v>4858.2</v>
      </c>
      <c r="K1405" s="109">
        <v>1</v>
      </c>
      <c r="L1405" s="75"/>
      <c r="M1405" s="107">
        <f t="shared" si="77"/>
        <v>0</v>
      </c>
      <c r="N1405" s="108"/>
      <c r="O1405" s="129">
        <v>2802001099513</v>
      </c>
      <c r="P1405" s="155"/>
      <c r="Q1405" s="155" t="s">
        <v>694</v>
      </c>
      <c r="R1405" s="18" t="s">
        <v>1114</v>
      </c>
      <c r="S1405" s="18"/>
      <c r="T1405" s="2"/>
      <c r="U1405" s="19"/>
      <c r="V1405" s="12"/>
      <c r="Z1405" s="185"/>
    </row>
    <row r="1406" spans="1:26" ht="60.95" customHeight="1">
      <c r="A1406" s="126">
        <v>1390</v>
      </c>
      <c r="B1406" s="137" t="str">
        <f t="shared" si="76"/>
        <v>фото</v>
      </c>
      <c r="C1406" s="1"/>
      <c r="D1406" s="82">
        <v>1081</v>
      </c>
      <c r="E1406" s="83" t="s">
        <v>2098</v>
      </c>
      <c r="F1406" s="84" t="s">
        <v>871</v>
      </c>
      <c r="G1406" s="85" t="s">
        <v>2099</v>
      </c>
      <c r="H1406" s="146" t="s">
        <v>2550</v>
      </c>
      <c r="I1406" s="146" t="s">
        <v>1249</v>
      </c>
      <c r="J1406" s="86">
        <v>3065.9</v>
      </c>
      <c r="K1406" s="109">
        <v>1</v>
      </c>
      <c r="L1406" s="75"/>
      <c r="M1406" s="107">
        <f t="shared" si="77"/>
        <v>0</v>
      </c>
      <c r="N1406" s="108" t="s">
        <v>944</v>
      </c>
      <c r="O1406" s="129">
        <v>2802001176184</v>
      </c>
      <c r="P1406" s="155"/>
      <c r="Q1406" s="155" t="s">
        <v>694</v>
      </c>
      <c r="R1406" s="18" t="s">
        <v>2098</v>
      </c>
      <c r="S1406" s="18"/>
      <c r="T1406" s="2"/>
      <c r="U1406" s="19"/>
      <c r="V1406" s="12"/>
      <c r="Z1406" s="185"/>
    </row>
    <row r="1407" spans="1:26" ht="60.95" customHeight="1">
      <c r="A1407" s="126">
        <v>1391</v>
      </c>
      <c r="B1407" s="137" t="str">
        <f t="shared" si="76"/>
        <v>фото</v>
      </c>
      <c r="C1407" s="1"/>
      <c r="D1407" s="82">
        <v>1092</v>
      </c>
      <c r="E1407" s="83" t="s">
        <v>3423</v>
      </c>
      <c r="F1407" s="84" t="s">
        <v>871</v>
      </c>
      <c r="G1407" s="85" t="s">
        <v>3424</v>
      </c>
      <c r="H1407" s="146" t="s">
        <v>3425</v>
      </c>
      <c r="I1407" s="146" t="s">
        <v>1249</v>
      </c>
      <c r="J1407" s="86">
        <v>2982.9</v>
      </c>
      <c r="K1407" s="109">
        <v>1</v>
      </c>
      <c r="L1407" s="75"/>
      <c r="M1407" s="107">
        <f t="shared" si="77"/>
        <v>0</v>
      </c>
      <c r="N1407" s="108"/>
      <c r="O1407" s="129">
        <v>2802001176191</v>
      </c>
      <c r="P1407" s="155"/>
      <c r="Q1407" s="155" t="s">
        <v>694</v>
      </c>
      <c r="R1407" s="18" t="s">
        <v>3423</v>
      </c>
      <c r="S1407" s="18"/>
      <c r="T1407" s="2"/>
      <c r="U1407" s="19"/>
      <c r="V1407" s="12"/>
      <c r="Z1407" s="185"/>
    </row>
    <row r="1408" spans="1:26" ht="60.95" customHeight="1">
      <c r="A1408" s="126">
        <v>1392</v>
      </c>
      <c r="B1408" s="137" t="str">
        <f t="shared" si="76"/>
        <v>фото</v>
      </c>
      <c r="C1408" s="1"/>
      <c r="D1408" s="82">
        <v>10312</v>
      </c>
      <c r="E1408" s="83" t="s">
        <v>3423</v>
      </c>
      <c r="F1408" s="84" t="s">
        <v>871</v>
      </c>
      <c r="G1408" s="85" t="s">
        <v>3424</v>
      </c>
      <c r="H1408" s="146" t="s">
        <v>3426</v>
      </c>
      <c r="I1408" s="146" t="s">
        <v>1249</v>
      </c>
      <c r="J1408" s="86">
        <v>5150.7</v>
      </c>
      <c r="K1408" s="109">
        <v>1</v>
      </c>
      <c r="L1408" s="75"/>
      <c r="M1408" s="107">
        <f t="shared" si="77"/>
        <v>0</v>
      </c>
      <c r="N1408" s="108" t="s">
        <v>944</v>
      </c>
      <c r="O1408" s="129">
        <v>2802001103128</v>
      </c>
      <c r="P1408" s="155"/>
      <c r="Q1408" s="155" t="s">
        <v>694</v>
      </c>
      <c r="R1408" s="18" t="s">
        <v>3423</v>
      </c>
      <c r="S1408" s="18"/>
      <c r="T1408" s="2"/>
      <c r="U1408" s="19"/>
      <c r="V1408" s="12"/>
      <c r="Z1408" s="185"/>
    </row>
    <row r="1409" spans="1:26" ht="46.7" customHeight="1">
      <c r="A1409" s="126">
        <v>1393</v>
      </c>
      <c r="B1409" s="137" t="str">
        <f t="shared" si="76"/>
        <v>фото</v>
      </c>
      <c r="C1409" s="1"/>
      <c r="D1409" s="82">
        <v>13684</v>
      </c>
      <c r="E1409" s="83" t="s">
        <v>533</v>
      </c>
      <c r="F1409" s="84" t="s">
        <v>871</v>
      </c>
      <c r="G1409" s="85" t="s">
        <v>3427</v>
      </c>
      <c r="H1409" s="146" t="s">
        <v>2527</v>
      </c>
      <c r="I1409" s="146" t="s">
        <v>1249</v>
      </c>
      <c r="J1409" s="86">
        <v>4665.8</v>
      </c>
      <c r="K1409" s="109">
        <v>1</v>
      </c>
      <c r="L1409" s="75"/>
      <c r="M1409" s="107">
        <f t="shared" si="77"/>
        <v>0</v>
      </c>
      <c r="N1409" s="108"/>
      <c r="O1409" s="129">
        <v>2802001067741</v>
      </c>
      <c r="P1409" s="155"/>
      <c r="Q1409" s="155" t="s">
        <v>694</v>
      </c>
      <c r="R1409" s="18" t="s">
        <v>533</v>
      </c>
      <c r="S1409" s="18"/>
      <c r="T1409" s="2"/>
      <c r="U1409" s="19"/>
      <c r="V1409" s="12"/>
      <c r="Z1409" s="185"/>
    </row>
    <row r="1410" spans="1:26" ht="42.2" customHeight="1">
      <c r="A1410" s="126">
        <v>1394</v>
      </c>
      <c r="B1410" s="137" t="str">
        <f t="shared" si="76"/>
        <v>фото</v>
      </c>
      <c r="C1410" s="1"/>
      <c r="D1410" s="82">
        <v>1119</v>
      </c>
      <c r="E1410" s="83" t="s">
        <v>3428</v>
      </c>
      <c r="F1410" s="84" t="s">
        <v>871</v>
      </c>
      <c r="G1410" s="85" t="s">
        <v>3429</v>
      </c>
      <c r="H1410" s="146" t="s">
        <v>2473</v>
      </c>
      <c r="I1410" s="146" t="s">
        <v>1249</v>
      </c>
      <c r="J1410" s="86">
        <v>5412</v>
      </c>
      <c r="K1410" s="109">
        <v>1</v>
      </c>
      <c r="L1410" s="75"/>
      <c r="M1410" s="107">
        <f t="shared" si="77"/>
        <v>0</v>
      </c>
      <c r="N1410" s="108" t="s">
        <v>944</v>
      </c>
      <c r="O1410" s="129">
        <v>2802001176207</v>
      </c>
      <c r="P1410" s="155"/>
      <c r="Q1410" s="155" t="s">
        <v>694</v>
      </c>
      <c r="R1410" s="18" t="s">
        <v>3428</v>
      </c>
      <c r="S1410" s="18"/>
      <c r="T1410" s="2"/>
      <c r="U1410" s="19"/>
      <c r="V1410" s="12"/>
      <c r="Z1410" s="185"/>
    </row>
    <row r="1411" spans="1:26" ht="60.95" customHeight="1">
      <c r="A1411" s="126">
        <v>1395</v>
      </c>
      <c r="B1411" s="137" t="str">
        <f t="shared" si="76"/>
        <v>фото</v>
      </c>
      <c r="C1411" s="1"/>
      <c r="D1411" s="82">
        <v>1185</v>
      </c>
      <c r="E1411" s="83" t="s">
        <v>3430</v>
      </c>
      <c r="F1411" s="84" t="s">
        <v>871</v>
      </c>
      <c r="G1411" s="85" t="s">
        <v>3431</v>
      </c>
      <c r="H1411" s="146" t="s">
        <v>2477</v>
      </c>
      <c r="I1411" s="146" t="s">
        <v>1249</v>
      </c>
      <c r="J1411" s="86">
        <v>2531.3000000000002</v>
      </c>
      <c r="K1411" s="109">
        <v>1</v>
      </c>
      <c r="L1411" s="75"/>
      <c r="M1411" s="107">
        <f t="shared" si="77"/>
        <v>0</v>
      </c>
      <c r="N1411" s="108" t="s">
        <v>944</v>
      </c>
      <c r="O1411" s="129">
        <v>2802001176214</v>
      </c>
      <c r="P1411" s="155"/>
      <c r="Q1411" s="155" t="s">
        <v>694</v>
      </c>
      <c r="R1411" s="18" t="s">
        <v>3430</v>
      </c>
      <c r="S1411" s="18"/>
      <c r="T1411" s="2"/>
      <c r="U1411" s="19"/>
      <c r="V1411" s="12"/>
      <c r="Z1411" s="185"/>
    </row>
    <row r="1412" spans="1:26" ht="60.95" customHeight="1">
      <c r="A1412" s="126">
        <v>1396</v>
      </c>
      <c r="B1412" s="137" t="str">
        <f t="shared" si="76"/>
        <v>фото</v>
      </c>
      <c r="C1412" s="1"/>
      <c r="D1412" s="82">
        <v>14208</v>
      </c>
      <c r="E1412" s="83" t="s">
        <v>2100</v>
      </c>
      <c r="F1412" s="84" t="s">
        <v>871</v>
      </c>
      <c r="G1412" s="85" t="s">
        <v>2097</v>
      </c>
      <c r="H1412" s="146" t="s">
        <v>2519</v>
      </c>
      <c r="I1412" s="146" t="s">
        <v>1249</v>
      </c>
      <c r="J1412" s="86">
        <v>4271.8999999999996</v>
      </c>
      <c r="K1412" s="109">
        <v>1</v>
      </c>
      <c r="L1412" s="75"/>
      <c r="M1412" s="107">
        <f t="shared" si="77"/>
        <v>0</v>
      </c>
      <c r="N1412" s="108"/>
      <c r="O1412" s="129">
        <v>2802001142080</v>
      </c>
      <c r="P1412" s="155"/>
      <c r="Q1412" s="155" t="s">
        <v>694</v>
      </c>
      <c r="R1412" s="18" t="s">
        <v>2100</v>
      </c>
      <c r="S1412" s="18"/>
      <c r="T1412" s="2"/>
      <c r="U1412" s="19"/>
      <c r="V1412" s="12"/>
      <c r="Z1412" s="185"/>
    </row>
    <row r="1413" spans="1:26" ht="60.95" customHeight="1">
      <c r="A1413" s="126">
        <v>1397</v>
      </c>
      <c r="B1413" s="137" t="str">
        <f t="shared" si="76"/>
        <v>фото</v>
      </c>
      <c r="C1413" s="1"/>
      <c r="D1413" s="82">
        <v>1503</v>
      </c>
      <c r="E1413" s="83" t="s">
        <v>2100</v>
      </c>
      <c r="F1413" s="84" t="s">
        <v>871</v>
      </c>
      <c r="G1413" s="85" t="s">
        <v>2097</v>
      </c>
      <c r="H1413" s="146" t="s">
        <v>3422</v>
      </c>
      <c r="I1413" s="146" t="s">
        <v>1249</v>
      </c>
      <c r="J1413" s="86">
        <v>6502.6</v>
      </c>
      <c r="K1413" s="109">
        <v>1</v>
      </c>
      <c r="L1413" s="75"/>
      <c r="M1413" s="107">
        <f t="shared" si="77"/>
        <v>0</v>
      </c>
      <c r="N1413" s="108"/>
      <c r="O1413" s="129">
        <v>2802001015032</v>
      </c>
      <c r="P1413" s="155"/>
      <c r="Q1413" s="155" t="s">
        <v>694</v>
      </c>
      <c r="R1413" s="18" t="s">
        <v>2100</v>
      </c>
      <c r="S1413" s="18"/>
      <c r="T1413" s="2"/>
      <c r="U1413" s="19"/>
      <c r="V1413" s="12"/>
      <c r="Z1413" s="185"/>
    </row>
    <row r="1414" spans="1:26" ht="67.349999999999994" customHeight="1">
      <c r="A1414" s="126">
        <v>1398</v>
      </c>
      <c r="B1414" s="137" t="str">
        <f t="shared" si="76"/>
        <v>фото</v>
      </c>
      <c r="C1414" s="1"/>
      <c r="D1414" s="82">
        <v>14209</v>
      </c>
      <c r="E1414" s="83" t="s">
        <v>2101</v>
      </c>
      <c r="F1414" s="84" t="s">
        <v>871</v>
      </c>
      <c r="G1414" s="85" t="s">
        <v>2102</v>
      </c>
      <c r="H1414" s="146" t="s">
        <v>2519</v>
      </c>
      <c r="I1414" s="146" t="s">
        <v>1249</v>
      </c>
      <c r="J1414" s="86">
        <v>4271.8999999999996</v>
      </c>
      <c r="K1414" s="109">
        <v>1</v>
      </c>
      <c r="L1414" s="75"/>
      <c r="M1414" s="107">
        <f t="shared" si="77"/>
        <v>0</v>
      </c>
      <c r="N1414" s="108"/>
      <c r="O1414" s="129">
        <v>2802001142097</v>
      </c>
      <c r="P1414" s="155"/>
      <c r="Q1414" s="155" t="s">
        <v>694</v>
      </c>
      <c r="R1414" s="18" t="s">
        <v>2101</v>
      </c>
      <c r="S1414" s="18"/>
      <c r="T1414" s="2"/>
      <c r="U1414" s="19"/>
      <c r="V1414" s="12"/>
      <c r="Z1414" s="185"/>
    </row>
    <row r="1415" spans="1:26" ht="64.349999999999994" customHeight="1">
      <c r="A1415" s="126">
        <v>1399</v>
      </c>
      <c r="B1415" s="137" t="str">
        <f t="shared" si="76"/>
        <v>фото</v>
      </c>
      <c r="C1415" s="1"/>
      <c r="D1415" s="82">
        <v>11585</v>
      </c>
      <c r="E1415" s="83" t="s">
        <v>466</v>
      </c>
      <c r="F1415" s="84" t="s">
        <v>871</v>
      </c>
      <c r="G1415" s="85" t="s">
        <v>875</v>
      </c>
      <c r="H1415" s="146" t="s">
        <v>2473</v>
      </c>
      <c r="I1415" s="146" t="s">
        <v>1249</v>
      </c>
      <c r="J1415" s="86">
        <v>5278.6</v>
      </c>
      <c r="K1415" s="109">
        <v>1</v>
      </c>
      <c r="L1415" s="75"/>
      <c r="M1415" s="107">
        <f t="shared" si="77"/>
        <v>0</v>
      </c>
      <c r="N1415" s="108"/>
      <c r="O1415" s="129">
        <v>2802001144541</v>
      </c>
      <c r="P1415" s="155"/>
      <c r="Q1415" s="155" t="s">
        <v>2453</v>
      </c>
      <c r="R1415" s="18" t="s">
        <v>466</v>
      </c>
      <c r="S1415" s="18"/>
      <c r="T1415" s="2"/>
      <c r="U1415" s="19"/>
      <c r="V1415" s="12"/>
      <c r="Z1415" s="185"/>
    </row>
    <row r="1416" spans="1:26" ht="64.349999999999994" customHeight="1">
      <c r="A1416" s="126">
        <v>1400</v>
      </c>
      <c r="B1416" s="137" t="str">
        <f t="shared" si="76"/>
        <v>фото</v>
      </c>
      <c r="C1416" s="1"/>
      <c r="D1416" s="82">
        <v>2869</v>
      </c>
      <c r="E1416" s="83" t="s">
        <v>466</v>
      </c>
      <c r="F1416" s="84" t="s">
        <v>871</v>
      </c>
      <c r="G1416" s="85" t="s">
        <v>875</v>
      </c>
      <c r="H1416" s="146" t="s">
        <v>2516</v>
      </c>
      <c r="I1416" s="146" t="s">
        <v>1249</v>
      </c>
      <c r="J1416" s="86">
        <v>6759.1</v>
      </c>
      <c r="K1416" s="109">
        <v>1</v>
      </c>
      <c r="L1416" s="75"/>
      <c r="M1416" s="107">
        <f t="shared" si="77"/>
        <v>0</v>
      </c>
      <c r="N1416" s="108"/>
      <c r="O1416" s="129">
        <v>2802001028698</v>
      </c>
      <c r="P1416" s="155"/>
      <c r="Q1416" s="155" t="s">
        <v>694</v>
      </c>
      <c r="R1416" s="18" t="s">
        <v>466</v>
      </c>
      <c r="S1416" s="18"/>
      <c r="T1416" s="2"/>
      <c r="U1416" s="19"/>
      <c r="V1416" s="12"/>
      <c r="Z1416" s="185"/>
    </row>
    <row r="1417" spans="1:26" ht="58.15" customHeight="1">
      <c r="A1417" s="126">
        <v>1401</v>
      </c>
      <c r="B1417" s="137" t="str">
        <f t="shared" si="76"/>
        <v>фото</v>
      </c>
      <c r="C1417" s="1"/>
      <c r="D1417" s="82">
        <v>12298</v>
      </c>
      <c r="E1417" s="83" t="s">
        <v>1120</v>
      </c>
      <c r="F1417" s="84" t="s">
        <v>871</v>
      </c>
      <c r="G1417" s="85" t="s">
        <v>1121</v>
      </c>
      <c r="H1417" s="146" t="s">
        <v>3393</v>
      </c>
      <c r="I1417" s="146" t="s">
        <v>1249</v>
      </c>
      <c r="J1417" s="86">
        <v>2088.3000000000002</v>
      </c>
      <c r="K1417" s="109">
        <v>1</v>
      </c>
      <c r="L1417" s="75"/>
      <c r="M1417" s="107">
        <f t="shared" si="77"/>
        <v>0</v>
      </c>
      <c r="N1417" s="108"/>
      <c r="O1417" s="129">
        <v>2802001122983</v>
      </c>
      <c r="P1417" s="155"/>
      <c r="Q1417" s="155" t="s">
        <v>694</v>
      </c>
      <c r="R1417" s="18" t="s">
        <v>1120</v>
      </c>
      <c r="S1417" s="18"/>
      <c r="T1417" s="2"/>
      <c r="U1417" s="19"/>
      <c r="V1417" s="12"/>
      <c r="Z1417" s="185"/>
    </row>
    <row r="1418" spans="1:26" ht="46.7" customHeight="1">
      <c r="A1418" s="126">
        <v>1402</v>
      </c>
      <c r="B1418" s="137" t="str">
        <f t="shared" si="76"/>
        <v>фото</v>
      </c>
      <c r="C1418" s="1"/>
      <c r="D1418" s="82">
        <v>1236</v>
      </c>
      <c r="E1418" s="83" t="s">
        <v>467</v>
      </c>
      <c r="F1418" s="84" t="s">
        <v>871</v>
      </c>
      <c r="G1418" s="85" t="s">
        <v>2059</v>
      </c>
      <c r="H1418" s="146" t="s">
        <v>3422</v>
      </c>
      <c r="I1418" s="146" t="s">
        <v>1249</v>
      </c>
      <c r="J1418" s="86">
        <v>6759.1</v>
      </c>
      <c r="K1418" s="109">
        <v>1</v>
      </c>
      <c r="L1418" s="75"/>
      <c r="M1418" s="107">
        <f t="shared" si="77"/>
        <v>0</v>
      </c>
      <c r="N1418" s="108" t="s">
        <v>944</v>
      </c>
      <c r="O1418" s="129">
        <v>2802001176221</v>
      </c>
      <c r="P1418" s="155"/>
      <c r="Q1418" s="155" t="s">
        <v>694</v>
      </c>
      <c r="R1418" s="18" t="s">
        <v>467</v>
      </c>
      <c r="S1418" s="18"/>
      <c r="T1418" s="2"/>
      <c r="U1418" s="19"/>
      <c r="V1418" s="12"/>
      <c r="Z1418" s="185"/>
    </row>
    <row r="1419" spans="1:26" ht="60.95" customHeight="1">
      <c r="A1419" s="126">
        <v>1403</v>
      </c>
      <c r="B1419" s="137" t="str">
        <f t="shared" si="76"/>
        <v>фото</v>
      </c>
      <c r="C1419" s="1"/>
      <c r="D1419" s="82">
        <v>1474</v>
      </c>
      <c r="E1419" s="83" t="s">
        <v>2060</v>
      </c>
      <c r="F1419" s="84" t="s">
        <v>871</v>
      </c>
      <c r="G1419" s="85" t="s">
        <v>2061</v>
      </c>
      <c r="H1419" s="146" t="s">
        <v>2473</v>
      </c>
      <c r="I1419" s="146" t="s">
        <v>1249</v>
      </c>
      <c r="J1419" s="86">
        <v>5547.9</v>
      </c>
      <c r="K1419" s="109">
        <v>1</v>
      </c>
      <c r="L1419" s="75"/>
      <c r="M1419" s="107">
        <f t="shared" si="77"/>
        <v>0</v>
      </c>
      <c r="N1419" s="108" t="s">
        <v>944</v>
      </c>
      <c r="O1419" s="129">
        <v>2802001176238</v>
      </c>
      <c r="P1419" s="155"/>
      <c r="Q1419" s="155" t="s">
        <v>694</v>
      </c>
      <c r="R1419" s="18" t="s">
        <v>2060</v>
      </c>
      <c r="S1419" s="18"/>
      <c r="T1419" s="2"/>
      <c r="U1419" s="19"/>
      <c r="V1419" s="12"/>
      <c r="Z1419" s="185"/>
    </row>
    <row r="1420" spans="1:26" ht="46.7" customHeight="1">
      <c r="A1420" s="126">
        <v>1404</v>
      </c>
      <c r="B1420" s="137" t="str">
        <f t="shared" si="76"/>
        <v>фото</v>
      </c>
      <c r="C1420" s="1"/>
      <c r="D1420" s="82">
        <v>13158</v>
      </c>
      <c r="E1420" s="83" t="s">
        <v>464</v>
      </c>
      <c r="F1420" s="84" t="s">
        <v>871</v>
      </c>
      <c r="G1420" s="85" t="s">
        <v>876</v>
      </c>
      <c r="H1420" s="146" t="s">
        <v>3393</v>
      </c>
      <c r="I1420" s="146" t="s">
        <v>1249</v>
      </c>
      <c r="J1420" s="86">
        <v>2088.3000000000002</v>
      </c>
      <c r="K1420" s="109">
        <v>1</v>
      </c>
      <c r="L1420" s="75"/>
      <c r="M1420" s="107">
        <f t="shared" si="77"/>
        <v>0</v>
      </c>
      <c r="N1420" s="108"/>
      <c r="O1420" s="129">
        <v>2802001131589</v>
      </c>
      <c r="P1420" s="155"/>
      <c r="Q1420" s="155" t="s">
        <v>694</v>
      </c>
      <c r="R1420" s="18" t="s">
        <v>464</v>
      </c>
      <c r="S1420" s="18"/>
      <c r="T1420" s="2"/>
      <c r="U1420" s="19"/>
      <c r="V1420" s="12"/>
      <c r="Z1420" s="185"/>
    </row>
    <row r="1421" spans="1:26" ht="60.95" customHeight="1">
      <c r="A1421" s="126">
        <v>1405</v>
      </c>
      <c r="B1421" s="137" t="str">
        <f t="shared" si="76"/>
        <v>фото</v>
      </c>
      <c r="C1421" s="1"/>
      <c r="D1421" s="82">
        <v>11056</v>
      </c>
      <c r="E1421" s="83" t="s">
        <v>1124</v>
      </c>
      <c r="F1421" s="84" t="s">
        <v>871</v>
      </c>
      <c r="G1421" s="85" t="s">
        <v>1125</v>
      </c>
      <c r="H1421" s="146" t="s">
        <v>2528</v>
      </c>
      <c r="I1421" s="146" t="s">
        <v>1249</v>
      </c>
      <c r="J1421" s="86">
        <v>3130.1</v>
      </c>
      <c r="K1421" s="109">
        <v>1</v>
      </c>
      <c r="L1421" s="75"/>
      <c r="M1421" s="107">
        <f t="shared" si="77"/>
        <v>0</v>
      </c>
      <c r="N1421" s="108"/>
      <c r="O1421" s="129">
        <v>2802001081662</v>
      </c>
      <c r="P1421" s="155"/>
      <c r="Q1421" s="155" t="s">
        <v>2453</v>
      </c>
      <c r="R1421" s="18" t="s">
        <v>1124</v>
      </c>
      <c r="S1421" s="18"/>
      <c r="T1421" s="2"/>
      <c r="U1421" s="19"/>
      <c r="V1421" s="12"/>
      <c r="Z1421" s="185"/>
    </row>
    <row r="1422" spans="1:26" ht="46.7" customHeight="1">
      <c r="A1422" s="126">
        <v>1406</v>
      </c>
      <c r="B1422" s="137" t="str">
        <f t="shared" si="76"/>
        <v>фото</v>
      </c>
      <c r="C1422" s="1"/>
      <c r="D1422" s="82">
        <v>13685</v>
      </c>
      <c r="E1422" s="83" t="s">
        <v>2529</v>
      </c>
      <c r="F1422" s="84" t="s">
        <v>871</v>
      </c>
      <c r="G1422" s="85" t="s">
        <v>2530</v>
      </c>
      <c r="H1422" s="146" t="s">
        <v>2477</v>
      </c>
      <c r="I1422" s="146" t="s">
        <v>1249</v>
      </c>
      <c r="J1422" s="86">
        <v>3047</v>
      </c>
      <c r="K1422" s="109">
        <v>1</v>
      </c>
      <c r="L1422" s="75"/>
      <c r="M1422" s="107">
        <f t="shared" si="77"/>
        <v>0</v>
      </c>
      <c r="N1422" s="108"/>
      <c r="O1422" s="129">
        <v>2802001067758</v>
      </c>
      <c r="P1422" s="155"/>
      <c r="Q1422" s="155" t="s">
        <v>2453</v>
      </c>
      <c r="R1422" s="18" t="s">
        <v>2529</v>
      </c>
      <c r="S1422" s="18"/>
      <c r="T1422" s="2"/>
      <c r="U1422" s="19"/>
      <c r="V1422" s="12"/>
      <c r="Z1422" s="185"/>
    </row>
    <row r="1423" spans="1:26" ht="56.1" customHeight="1">
      <c r="A1423" s="126">
        <v>1407</v>
      </c>
      <c r="B1423" s="137" t="str">
        <f t="shared" si="76"/>
        <v>фото</v>
      </c>
      <c r="C1423" s="1"/>
      <c r="D1423" s="82">
        <v>13687</v>
      </c>
      <c r="E1423" s="83" t="s">
        <v>2531</v>
      </c>
      <c r="F1423" s="84" t="s">
        <v>878</v>
      </c>
      <c r="G1423" s="85" t="s">
        <v>2532</v>
      </c>
      <c r="H1423" s="146" t="s">
        <v>2519</v>
      </c>
      <c r="I1423" s="146" t="s">
        <v>1249</v>
      </c>
      <c r="J1423" s="86">
        <v>3258.3</v>
      </c>
      <c r="K1423" s="109">
        <v>1</v>
      </c>
      <c r="L1423" s="75"/>
      <c r="M1423" s="107">
        <f t="shared" si="77"/>
        <v>0</v>
      </c>
      <c r="N1423" s="108"/>
      <c r="O1423" s="129">
        <v>2802001081679</v>
      </c>
      <c r="P1423" s="155"/>
      <c r="Q1423" s="155" t="s">
        <v>694</v>
      </c>
      <c r="R1423" s="18" t="s">
        <v>2531</v>
      </c>
      <c r="S1423" s="18"/>
      <c r="T1423" s="2"/>
      <c r="U1423" s="19"/>
      <c r="V1423" s="12"/>
      <c r="Z1423" s="185"/>
    </row>
    <row r="1424" spans="1:26" ht="60.95" customHeight="1">
      <c r="A1424" s="126">
        <v>1408</v>
      </c>
      <c r="B1424" s="137" t="str">
        <f t="shared" si="76"/>
        <v>фото</v>
      </c>
      <c r="C1424" s="1"/>
      <c r="D1424" s="82">
        <v>1653</v>
      </c>
      <c r="E1424" s="83" t="s">
        <v>469</v>
      </c>
      <c r="F1424" s="84" t="s">
        <v>878</v>
      </c>
      <c r="G1424" s="85" t="s">
        <v>880</v>
      </c>
      <c r="H1424" s="146" t="s">
        <v>2533</v>
      </c>
      <c r="I1424" s="146" t="s">
        <v>1249</v>
      </c>
      <c r="J1424" s="86">
        <v>3258.3</v>
      </c>
      <c r="K1424" s="109">
        <v>1</v>
      </c>
      <c r="L1424" s="75"/>
      <c r="M1424" s="107">
        <f t="shared" si="77"/>
        <v>0</v>
      </c>
      <c r="N1424" s="108" t="s">
        <v>944</v>
      </c>
      <c r="O1424" s="129">
        <v>2802001176245</v>
      </c>
      <c r="P1424" s="155"/>
      <c r="Q1424" s="155" t="s">
        <v>694</v>
      </c>
      <c r="R1424" s="18" t="s">
        <v>469</v>
      </c>
      <c r="S1424" s="18"/>
      <c r="T1424" s="2"/>
      <c r="U1424" s="19"/>
      <c r="V1424" s="12"/>
      <c r="Z1424" s="185"/>
    </row>
    <row r="1425" spans="1:26" ht="60.95" customHeight="1">
      <c r="A1425" s="126">
        <v>1409</v>
      </c>
      <c r="B1425" s="137" t="str">
        <f t="shared" si="76"/>
        <v>фото</v>
      </c>
      <c r="C1425" s="1"/>
      <c r="D1425" s="82">
        <v>6204</v>
      </c>
      <c r="E1425" s="83" t="s">
        <v>469</v>
      </c>
      <c r="F1425" s="84" t="s">
        <v>878</v>
      </c>
      <c r="G1425" s="85" t="s">
        <v>880</v>
      </c>
      <c r="H1425" s="146" t="s">
        <v>2522</v>
      </c>
      <c r="I1425" s="146" t="s">
        <v>1249</v>
      </c>
      <c r="J1425" s="86">
        <v>5681.5</v>
      </c>
      <c r="K1425" s="109">
        <v>1</v>
      </c>
      <c r="L1425" s="75"/>
      <c r="M1425" s="107">
        <f t="shared" si="77"/>
        <v>0</v>
      </c>
      <c r="N1425" s="108"/>
      <c r="O1425" s="129">
        <v>2802001062043</v>
      </c>
      <c r="P1425" s="155"/>
      <c r="Q1425" s="155" t="s">
        <v>694</v>
      </c>
      <c r="R1425" s="18" t="s">
        <v>469</v>
      </c>
      <c r="S1425" s="18"/>
      <c r="T1425" s="2"/>
      <c r="U1425" s="19"/>
      <c r="V1425" s="12"/>
      <c r="Z1425" s="185"/>
    </row>
    <row r="1426" spans="1:26" ht="65.650000000000006" customHeight="1">
      <c r="A1426" s="126">
        <v>1410</v>
      </c>
      <c r="B1426" s="137" t="str">
        <f t="shared" si="76"/>
        <v>фото</v>
      </c>
      <c r="C1426" s="1"/>
      <c r="D1426" s="82">
        <v>11107</v>
      </c>
      <c r="E1426" s="83" t="s">
        <v>627</v>
      </c>
      <c r="F1426" s="84" t="s">
        <v>878</v>
      </c>
      <c r="G1426" s="85" t="s">
        <v>881</v>
      </c>
      <c r="H1426" s="146" t="s">
        <v>2533</v>
      </c>
      <c r="I1426" s="146" t="s">
        <v>1249</v>
      </c>
      <c r="J1426" s="86">
        <v>3258.3</v>
      </c>
      <c r="K1426" s="109">
        <v>1</v>
      </c>
      <c r="L1426" s="75"/>
      <c r="M1426" s="107">
        <f t="shared" si="77"/>
        <v>0</v>
      </c>
      <c r="N1426" s="108"/>
      <c r="O1426" s="129">
        <v>2802001067765</v>
      </c>
      <c r="P1426" s="155"/>
      <c r="Q1426" s="155" t="s">
        <v>2453</v>
      </c>
      <c r="R1426" s="18" t="s">
        <v>627</v>
      </c>
      <c r="S1426" s="18"/>
      <c r="T1426" s="2"/>
      <c r="U1426" s="19"/>
      <c r="V1426" s="12"/>
      <c r="Z1426" s="185"/>
    </row>
    <row r="1427" spans="1:26" ht="80.099999999999994" customHeight="1">
      <c r="A1427" s="126">
        <v>1411</v>
      </c>
      <c r="B1427" s="137" t="str">
        <f t="shared" si="76"/>
        <v>фото</v>
      </c>
      <c r="C1427" s="1"/>
      <c r="D1427" s="82">
        <v>1654</v>
      </c>
      <c r="E1427" s="83" t="s">
        <v>3432</v>
      </c>
      <c r="F1427" s="84" t="s">
        <v>1128</v>
      </c>
      <c r="G1427" s="85" t="s">
        <v>3433</v>
      </c>
      <c r="H1427" s="146" t="s">
        <v>2472</v>
      </c>
      <c r="I1427" s="146" t="s">
        <v>1249</v>
      </c>
      <c r="J1427" s="86">
        <v>5412</v>
      </c>
      <c r="K1427" s="109">
        <v>1</v>
      </c>
      <c r="L1427" s="75"/>
      <c r="M1427" s="107">
        <f t="shared" si="77"/>
        <v>0</v>
      </c>
      <c r="N1427" s="108" t="s">
        <v>944</v>
      </c>
      <c r="O1427" s="129">
        <v>2802001176252</v>
      </c>
      <c r="P1427" s="155"/>
      <c r="Q1427" s="155" t="s">
        <v>694</v>
      </c>
      <c r="R1427" s="18" t="s">
        <v>3432</v>
      </c>
      <c r="S1427" s="18"/>
      <c r="T1427" s="2"/>
      <c r="U1427" s="19"/>
      <c r="V1427" s="12"/>
      <c r="Z1427" s="185"/>
    </row>
    <row r="1428" spans="1:26" ht="80.099999999999994" customHeight="1">
      <c r="A1428" s="126">
        <v>1412</v>
      </c>
      <c r="B1428" s="137" t="str">
        <f t="shared" si="76"/>
        <v>фото</v>
      </c>
      <c r="C1428" s="1"/>
      <c r="D1428" s="82">
        <v>1727</v>
      </c>
      <c r="E1428" s="83" t="s">
        <v>3434</v>
      </c>
      <c r="F1428" s="84" t="s">
        <v>1128</v>
      </c>
      <c r="G1428" s="85" t="s">
        <v>3435</v>
      </c>
      <c r="H1428" s="146" t="s">
        <v>2542</v>
      </c>
      <c r="I1428" s="146" t="s">
        <v>1249</v>
      </c>
      <c r="J1428" s="86">
        <v>4407.8</v>
      </c>
      <c r="K1428" s="109">
        <v>1</v>
      </c>
      <c r="L1428" s="75"/>
      <c r="M1428" s="107">
        <f t="shared" si="77"/>
        <v>0</v>
      </c>
      <c r="N1428" s="108" t="s">
        <v>944</v>
      </c>
      <c r="O1428" s="129">
        <v>2802001176269</v>
      </c>
      <c r="P1428" s="155"/>
      <c r="Q1428" s="155" t="s">
        <v>694</v>
      </c>
      <c r="R1428" s="18" t="s">
        <v>3434</v>
      </c>
      <c r="S1428" s="18"/>
      <c r="T1428" s="2"/>
      <c r="U1428" s="19"/>
      <c r="V1428" s="12"/>
      <c r="Z1428" s="185"/>
    </row>
    <row r="1429" spans="1:26" ht="89.45" customHeight="1">
      <c r="A1429" s="126">
        <v>1413</v>
      </c>
      <c r="B1429" s="137" t="str">
        <f t="shared" si="76"/>
        <v>фото</v>
      </c>
      <c r="C1429" s="1"/>
      <c r="D1429" s="82">
        <v>11206</v>
      </c>
      <c r="E1429" s="83" t="s">
        <v>2534</v>
      </c>
      <c r="F1429" s="84" t="s">
        <v>1128</v>
      </c>
      <c r="G1429" s="85" t="s">
        <v>2535</v>
      </c>
      <c r="H1429" s="146" t="s">
        <v>2477</v>
      </c>
      <c r="I1429" s="146" t="s">
        <v>1249</v>
      </c>
      <c r="J1429" s="86">
        <v>3111.2</v>
      </c>
      <c r="K1429" s="109">
        <v>1</v>
      </c>
      <c r="L1429" s="75"/>
      <c r="M1429" s="107">
        <f t="shared" si="77"/>
        <v>0</v>
      </c>
      <c r="N1429" s="108"/>
      <c r="O1429" s="129">
        <v>2802001081686</v>
      </c>
      <c r="P1429" s="155"/>
      <c r="Q1429" s="155" t="s">
        <v>694</v>
      </c>
      <c r="R1429" s="18" t="s">
        <v>2534</v>
      </c>
      <c r="S1429" s="18"/>
      <c r="T1429" s="2"/>
      <c r="U1429" s="19"/>
      <c r="V1429" s="12"/>
      <c r="Z1429" s="185"/>
    </row>
    <row r="1430" spans="1:26" ht="89.45" customHeight="1">
      <c r="A1430" s="126">
        <v>1414</v>
      </c>
      <c r="B1430" s="137" t="str">
        <f t="shared" si="76"/>
        <v>фото</v>
      </c>
      <c r="C1430" s="1"/>
      <c r="D1430" s="82">
        <v>1805</v>
      </c>
      <c r="E1430" s="83" t="s">
        <v>2534</v>
      </c>
      <c r="F1430" s="84" t="s">
        <v>1128</v>
      </c>
      <c r="G1430" s="85" t="s">
        <v>2535</v>
      </c>
      <c r="H1430" s="146" t="s">
        <v>2474</v>
      </c>
      <c r="I1430" s="146" t="s">
        <v>1249</v>
      </c>
      <c r="J1430" s="86">
        <v>5412</v>
      </c>
      <c r="K1430" s="109">
        <v>1</v>
      </c>
      <c r="L1430" s="75"/>
      <c r="M1430" s="107">
        <f t="shared" si="77"/>
        <v>0</v>
      </c>
      <c r="N1430" s="108" t="s">
        <v>944</v>
      </c>
      <c r="O1430" s="129">
        <v>2802001176276</v>
      </c>
      <c r="P1430" s="155"/>
      <c r="Q1430" s="155" t="s">
        <v>694</v>
      </c>
      <c r="R1430" s="18" t="s">
        <v>2534</v>
      </c>
      <c r="S1430" s="18"/>
      <c r="T1430" s="2"/>
      <c r="U1430" s="19"/>
      <c r="V1430" s="12"/>
      <c r="Z1430" s="185"/>
    </row>
    <row r="1431" spans="1:26" ht="46.7" customHeight="1">
      <c r="A1431" s="126">
        <v>1415</v>
      </c>
      <c r="B1431" s="137" t="str">
        <f t="shared" si="76"/>
        <v>фото</v>
      </c>
      <c r="C1431" s="1"/>
      <c r="D1431" s="82">
        <v>13722</v>
      </c>
      <c r="E1431" s="83" t="s">
        <v>2536</v>
      </c>
      <c r="F1431" s="84" t="s">
        <v>1128</v>
      </c>
      <c r="G1431" s="85" t="s">
        <v>2537</v>
      </c>
      <c r="H1431" s="146" t="s">
        <v>2477</v>
      </c>
      <c r="I1431" s="146" t="s">
        <v>1249</v>
      </c>
      <c r="J1431" s="86">
        <v>3111.2</v>
      </c>
      <c r="K1431" s="109">
        <v>1</v>
      </c>
      <c r="L1431" s="75"/>
      <c r="M1431" s="107">
        <f t="shared" si="77"/>
        <v>0</v>
      </c>
      <c r="N1431" s="108"/>
      <c r="O1431" s="129">
        <v>2802001067789</v>
      </c>
      <c r="P1431" s="155"/>
      <c r="Q1431" s="155" t="s">
        <v>2453</v>
      </c>
      <c r="R1431" s="18" t="s">
        <v>2536</v>
      </c>
      <c r="S1431" s="18"/>
      <c r="T1431" s="2"/>
      <c r="U1431" s="19"/>
      <c r="V1431" s="12"/>
      <c r="Z1431" s="185"/>
    </row>
    <row r="1432" spans="1:26" ht="60.95" customHeight="1">
      <c r="A1432" s="126">
        <v>1416</v>
      </c>
      <c r="B1432" s="137" t="str">
        <f t="shared" si="76"/>
        <v>фото</v>
      </c>
      <c r="C1432" s="1"/>
      <c r="D1432" s="82">
        <v>15513</v>
      </c>
      <c r="E1432" s="83" t="s">
        <v>2538</v>
      </c>
      <c r="F1432" s="84" t="s">
        <v>1128</v>
      </c>
      <c r="G1432" s="85" t="s">
        <v>2539</v>
      </c>
      <c r="H1432" s="146" t="s">
        <v>2522</v>
      </c>
      <c r="I1432" s="146" t="s">
        <v>1249</v>
      </c>
      <c r="J1432" s="86">
        <v>5681.5</v>
      </c>
      <c r="K1432" s="109">
        <v>1</v>
      </c>
      <c r="L1432" s="75"/>
      <c r="M1432" s="107">
        <f t="shared" si="77"/>
        <v>0</v>
      </c>
      <c r="N1432" s="108"/>
      <c r="O1432" s="129">
        <v>2802001155134</v>
      </c>
      <c r="P1432" s="155"/>
      <c r="Q1432" s="155" t="s">
        <v>2453</v>
      </c>
      <c r="R1432" s="18" t="s">
        <v>2538</v>
      </c>
      <c r="S1432" s="18"/>
      <c r="T1432" s="2"/>
      <c r="U1432" s="19"/>
      <c r="V1432" s="12"/>
      <c r="Z1432" s="185"/>
    </row>
    <row r="1433" spans="1:26" ht="42.2" customHeight="1">
      <c r="A1433" s="126">
        <v>1417</v>
      </c>
      <c r="B1433" s="137" t="str">
        <f t="shared" si="76"/>
        <v>фото</v>
      </c>
      <c r="C1433" s="1"/>
      <c r="D1433" s="82">
        <v>6077</v>
      </c>
      <c r="E1433" s="83" t="s">
        <v>2540</v>
      </c>
      <c r="F1433" s="84" t="s">
        <v>1128</v>
      </c>
      <c r="G1433" s="85" t="s">
        <v>2541</v>
      </c>
      <c r="H1433" s="146" t="s">
        <v>2542</v>
      </c>
      <c r="I1433" s="146" t="s">
        <v>1249</v>
      </c>
      <c r="J1433" s="86">
        <v>4271.8999999999996</v>
      </c>
      <c r="K1433" s="109">
        <v>1</v>
      </c>
      <c r="L1433" s="75"/>
      <c r="M1433" s="107">
        <f t="shared" si="77"/>
        <v>0</v>
      </c>
      <c r="N1433" s="108"/>
      <c r="O1433" s="129">
        <v>2802001060773</v>
      </c>
      <c r="P1433" s="155"/>
      <c r="Q1433" s="155" t="s">
        <v>694</v>
      </c>
      <c r="R1433" s="18" t="s">
        <v>2540</v>
      </c>
      <c r="S1433" s="18"/>
      <c r="T1433" s="2"/>
      <c r="U1433" s="19"/>
      <c r="V1433" s="12"/>
      <c r="Z1433" s="185"/>
    </row>
    <row r="1434" spans="1:26" ht="80.099999999999994" customHeight="1">
      <c r="A1434" s="126">
        <v>1418</v>
      </c>
      <c r="B1434" s="137" t="str">
        <f t="shared" si="76"/>
        <v>фото</v>
      </c>
      <c r="C1434" s="1"/>
      <c r="D1434" s="82">
        <v>1829</v>
      </c>
      <c r="E1434" s="83" t="s">
        <v>3436</v>
      </c>
      <c r="F1434" s="84" t="s">
        <v>1128</v>
      </c>
      <c r="G1434" s="85" t="s">
        <v>3437</v>
      </c>
      <c r="H1434" s="146" t="s">
        <v>2516</v>
      </c>
      <c r="I1434" s="146" t="s">
        <v>1249</v>
      </c>
      <c r="J1434" s="86">
        <v>6759.1</v>
      </c>
      <c r="K1434" s="109">
        <v>1</v>
      </c>
      <c r="L1434" s="75"/>
      <c r="M1434" s="107">
        <f t="shared" si="77"/>
        <v>0</v>
      </c>
      <c r="N1434" s="108" t="s">
        <v>944</v>
      </c>
      <c r="O1434" s="129">
        <v>2802001176290</v>
      </c>
      <c r="P1434" s="155"/>
      <c r="Q1434" s="155" t="s">
        <v>694</v>
      </c>
      <c r="R1434" s="18" t="s">
        <v>3436</v>
      </c>
      <c r="S1434" s="18"/>
      <c r="T1434" s="2"/>
      <c r="U1434" s="19"/>
      <c r="V1434" s="12"/>
      <c r="Z1434" s="185"/>
    </row>
    <row r="1435" spans="1:26" ht="89.45" customHeight="1">
      <c r="A1435" s="126">
        <v>1419</v>
      </c>
      <c r="B1435" s="137" t="str">
        <f t="shared" si="76"/>
        <v>фото</v>
      </c>
      <c r="C1435" s="1"/>
      <c r="D1435" s="82">
        <v>1830</v>
      </c>
      <c r="E1435" s="83" t="s">
        <v>1127</v>
      </c>
      <c r="F1435" s="84" t="s">
        <v>1128</v>
      </c>
      <c r="G1435" s="85" t="s">
        <v>1129</v>
      </c>
      <c r="H1435" s="146" t="s">
        <v>2479</v>
      </c>
      <c r="I1435" s="146" t="s">
        <v>1249</v>
      </c>
      <c r="J1435" s="86">
        <v>2290.1</v>
      </c>
      <c r="K1435" s="109">
        <v>1</v>
      </c>
      <c r="L1435" s="75"/>
      <c r="M1435" s="107">
        <f t="shared" si="77"/>
        <v>0</v>
      </c>
      <c r="N1435" s="108" t="s">
        <v>944</v>
      </c>
      <c r="O1435" s="129">
        <v>2802001176306</v>
      </c>
      <c r="P1435" s="155"/>
      <c r="Q1435" s="155" t="s">
        <v>694</v>
      </c>
      <c r="R1435" s="18" t="s">
        <v>1127</v>
      </c>
      <c r="S1435" s="18"/>
      <c r="T1435" s="2"/>
      <c r="U1435" s="19"/>
      <c r="V1435" s="12"/>
      <c r="Z1435" s="185"/>
    </row>
    <row r="1436" spans="1:26" ht="60.95" customHeight="1">
      <c r="A1436" s="126">
        <v>1420</v>
      </c>
      <c r="B1436" s="137" t="str">
        <f t="shared" si="76"/>
        <v>фото</v>
      </c>
      <c r="C1436" s="1"/>
      <c r="D1436" s="82">
        <v>11719</v>
      </c>
      <c r="E1436" s="83" t="s">
        <v>2543</v>
      </c>
      <c r="F1436" s="84" t="s">
        <v>1128</v>
      </c>
      <c r="G1436" s="85" t="s">
        <v>2544</v>
      </c>
      <c r="H1436" s="146" t="s">
        <v>2542</v>
      </c>
      <c r="I1436" s="146" t="s">
        <v>1249</v>
      </c>
      <c r="J1436" s="86">
        <v>4407.8</v>
      </c>
      <c r="K1436" s="109">
        <v>1</v>
      </c>
      <c r="L1436" s="75"/>
      <c r="M1436" s="107">
        <f t="shared" si="77"/>
        <v>0</v>
      </c>
      <c r="N1436" s="108"/>
      <c r="O1436" s="129">
        <v>2802001117194</v>
      </c>
      <c r="P1436" s="155"/>
      <c r="Q1436" s="155" t="s">
        <v>694</v>
      </c>
      <c r="R1436" s="18" t="s">
        <v>2543</v>
      </c>
      <c r="S1436" s="18"/>
      <c r="T1436" s="2"/>
      <c r="U1436" s="19"/>
      <c r="V1436" s="12"/>
      <c r="Z1436" s="185"/>
    </row>
    <row r="1437" spans="1:26" ht="89.45" customHeight="1">
      <c r="A1437" s="126">
        <v>1421</v>
      </c>
      <c r="B1437" s="137" t="str">
        <f t="shared" si="76"/>
        <v>фото</v>
      </c>
      <c r="C1437" s="1"/>
      <c r="D1437" s="82">
        <v>6201</v>
      </c>
      <c r="E1437" s="83" t="s">
        <v>2064</v>
      </c>
      <c r="F1437" s="84" t="s">
        <v>884</v>
      </c>
      <c r="G1437" s="85" t="s">
        <v>1762</v>
      </c>
      <c r="H1437" s="146" t="s">
        <v>2524</v>
      </c>
      <c r="I1437" s="146" t="s">
        <v>1249</v>
      </c>
      <c r="J1437" s="86">
        <v>5681.5</v>
      </c>
      <c r="K1437" s="109">
        <v>1</v>
      </c>
      <c r="L1437" s="75"/>
      <c r="M1437" s="107">
        <f t="shared" si="77"/>
        <v>0</v>
      </c>
      <c r="N1437" s="108"/>
      <c r="O1437" s="129">
        <v>2802001062012</v>
      </c>
      <c r="P1437" s="155"/>
      <c r="Q1437" s="155" t="s">
        <v>694</v>
      </c>
      <c r="R1437" s="18" t="s">
        <v>2064</v>
      </c>
      <c r="S1437" s="18"/>
      <c r="T1437" s="2"/>
      <c r="U1437" s="19"/>
      <c r="V1437" s="12"/>
      <c r="Z1437" s="185"/>
    </row>
    <row r="1438" spans="1:26" ht="60.95" customHeight="1">
      <c r="A1438" s="126">
        <v>1422</v>
      </c>
      <c r="B1438" s="137" t="str">
        <f t="shared" si="76"/>
        <v>фото</v>
      </c>
      <c r="C1438" s="1"/>
      <c r="D1438" s="82">
        <v>1838</v>
      </c>
      <c r="E1438" s="83" t="s">
        <v>2545</v>
      </c>
      <c r="F1438" s="84" t="s">
        <v>885</v>
      </c>
      <c r="G1438" s="85" t="s">
        <v>2546</v>
      </c>
      <c r="H1438" s="146" t="s">
        <v>2533</v>
      </c>
      <c r="I1438" s="146" t="s">
        <v>1249</v>
      </c>
      <c r="J1438" s="86">
        <v>3258.3</v>
      </c>
      <c r="K1438" s="109">
        <v>1</v>
      </c>
      <c r="L1438" s="75"/>
      <c r="M1438" s="107">
        <f t="shared" si="77"/>
        <v>0</v>
      </c>
      <c r="N1438" s="108" t="s">
        <v>944</v>
      </c>
      <c r="O1438" s="129">
        <v>2802001176313</v>
      </c>
      <c r="P1438" s="155"/>
      <c r="Q1438" s="155" t="s">
        <v>694</v>
      </c>
      <c r="R1438" s="18" t="s">
        <v>2545</v>
      </c>
      <c r="S1438" s="18"/>
      <c r="T1438" s="2"/>
      <c r="U1438" s="19"/>
      <c r="V1438" s="12"/>
      <c r="Z1438" s="185"/>
    </row>
    <row r="1439" spans="1:26" ht="60.95" customHeight="1">
      <c r="A1439" s="126">
        <v>1423</v>
      </c>
      <c r="B1439" s="137" t="str">
        <f t="shared" si="76"/>
        <v>фото</v>
      </c>
      <c r="C1439" s="1"/>
      <c r="D1439" s="82">
        <v>3252</v>
      </c>
      <c r="E1439" s="83" t="s">
        <v>2545</v>
      </c>
      <c r="F1439" s="84" t="s">
        <v>885</v>
      </c>
      <c r="G1439" s="85" t="s">
        <v>2546</v>
      </c>
      <c r="H1439" s="146" t="s">
        <v>2524</v>
      </c>
      <c r="I1439" s="146" t="s">
        <v>1249</v>
      </c>
      <c r="J1439" s="86">
        <v>5681.5</v>
      </c>
      <c r="K1439" s="109">
        <v>1</v>
      </c>
      <c r="L1439" s="75"/>
      <c r="M1439" s="107">
        <f t="shared" si="77"/>
        <v>0</v>
      </c>
      <c r="N1439" s="108"/>
      <c r="O1439" s="129">
        <v>2802001032527</v>
      </c>
      <c r="P1439" s="155"/>
      <c r="Q1439" s="155" t="s">
        <v>694</v>
      </c>
      <c r="R1439" s="18" t="s">
        <v>2545</v>
      </c>
      <c r="S1439" s="18"/>
      <c r="T1439" s="2"/>
      <c r="U1439" s="19"/>
      <c r="V1439" s="12"/>
      <c r="Z1439" s="185"/>
    </row>
    <row r="1440" spans="1:26" ht="80.099999999999994" customHeight="1">
      <c r="A1440" s="126">
        <v>1424</v>
      </c>
      <c r="B1440" s="137" t="str">
        <f t="shared" si="76"/>
        <v>фото</v>
      </c>
      <c r="C1440" s="1"/>
      <c r="D1440" s="82">
        <v>6089</v>
      </c>
      <c r="E1440" s="83" t="s">
        <v>2547</v>
      </c>
      <c r="F1440" s="84" t="s">
        <v>885</v>
      </c>
      <c r="G1440" s="85" t="s">
        <v>2548</v>
      </c>
      <c r="H1440" s="146" t="s">
        <v>2499</v>
      </c>
      <c r="I1440" s="146" t="s">
        <v>1249</v>
      </c>
      <c r="J1440" s="86">
        <v>5681.5</v>
      </c>
      <c r="K1440" s="109">
        <v>1</v>
      </c>
      <c r="L1440" s="75"/>
      <c r="M1440" s="107">
        <f t="shared" si="77"/>
        <v>0</v>
      </c>
      <c r="N1440" s="108"/>
      <c r="O1440" s="129">
        <v>2802001060896</v>
      </c>
      <c r="P1440" s="155"/>
      <c r="Q1440" s="155" t="s">
        <v>694</v>
      </c>
      <c r="R1440" s="18" t="s">
        <v>2547</v>
      </c>
      <c r="S1440" s="18"/>
      <c r="T1440" s="2"/>
      <c r="U1440" s="19"/>
      <c r="V1440" s="12"/>
      <c r="Z1440" s="185"/>
    </row>
    <row r="1441" spans="1:26" ht="80.099999999999994" customHeight="1">
      <c r="A1441" s="126">
        <v>1425</v>
      </c>
      <c r="B1441" s="137" t="str">
        <f t="shared" si="76"/>
        <v>фото</v>
      </c>
      <c r="C1441" s="1"/>
      <c r="D1441" s="82">
        <v>10598</v>
      </c>
      <c r="E1441" s="83" t="s">
        <v>2547</v>
      </c>
      <c r="F1441" s="84" t="s">
        <v>885</v>
      </c>
      <c r="G1441" s="85" t="s">
        <v>2549</v>
      </c>
      <c r="H1441" s="146" t="s">
        <v>2550</v>
      </c>
      <c r="I1441" s="146" t="s">
        <v>1249</v>
      </c>
      <c r="J1441" s="86">
        <v>3322.5</v>
      </c>
      <c r="K1441" s="109">
        <v>1</v>
      </c>
      <c r="L1441" s="75"/>
      <c r="M1441" s="107">
        <f t="shared" si="77"/>
        <v>0</v>
      </c>
      <c r="N1441" s="108"/>
      <c r="O1441" s="129">
        <v>2802001081723</v>
      </c>
      <c r="P1441" s="155"/>
      <c r="Q1441" s="155" t="s">
        <v>694</v>
      </c>
      <c r="R1441" s="18" t="s">
        <v>2547</v>
      </c>
      <c r="S1441" s="18"/>
      <c r="T1441" s="2"/>
      <c r="U1441" s="19"/>
      <c r="V1441" s="12"/>
      <c r="Z1441" s="185"/>
    </row>
    <row r="1442" spans="1:26" ht="56.45" customHeight="1">
      <c r="A1442" s="126">
        <v>1426</v>
      </c>
      <c r="B1442" s="137" t="str">
        <f t="shared" si="76"/>
        <v>фото</v>
      </c>
      <c r="C1442" s="1"/>
      <c r="D1442" s="82">
        <v>16536</v>
      </c>
      <c r="E1442" s="83" t="s">
        <v>628</v>
      </c>
      <c r="F1442" s="84" t="s">
        <v>885</v>
      </c>
      <c r="G1442" s="85" t="s">
        <v>2551</v>
      </c>
      <c r="H1442" s="146" t="s">
        <v>2533</v>
      </c>
      <c r="I1442" s="146" t="s">
        <v>1249</v>
      </c>
      <c r="J1442" s="86">
        <v>3194.1</v>
      </c>
      <c r="K1442" s="109">
        <v>1</v>
      </c>
      <c r="L1442" s="75"/>
      <c r="M1442" s="107">
        <f t="shared" si="77"/>
        <v>0</v>
      </c>
      <c r="N1442" s="108"/>
      <c r="O1442" s="129">
        <v>2802001067796</v>
      </c>
      <c r="P1442" s="155"/>
      <c r="Q1442" s="155" t="s">
        <v>694</v>
      </c>
      <c r="R1442" s="18" t="s">
        <v>628</v>
      </c>
      <c r="S1442" s="18"/>
      <c r="T1442" s="2"/>
      <c r="U1442" s="19"/>
      <c r="V1442" s="12"/>
      <c r="Z1442" s="185"/>
    </row>
    <row r="1443" spans="1:26" ht="56.45" customHeight="1">
      <c r="A1443" s="126">
        <v>1427</v>
      </c>
      <c r="B1443" s="137" t="str">
        <f t="shared" si="76"/>
        <v>фото</v>
      </c>
      <c r="C1443" s="1"/>
      <c r="D1443" s="82">
        <v>1885</v>
      </c>
      <c r="E1443" s="83" t="s">
        <v>628</v>
      </c>
      <c r="F1443" s="84" t="s">
        <v>885</v>
      </c>
      <c r="G1443" s="85" t="s">
        <v>2551</v>
      </c>
      <c r="H1443" s="146" t="s">
        <v>2526</v>
      </c>
      <c r="I1443" s="146" t="s">
        <v>1249</v>
      </c>
      <c r="J1443" s="86">
        <v>4858.2</v>
      </c>
      <c r="K1443" s="109">
        <v>1</v>
      </c>
      <c r="L1443" s="75"/>
      <c r="M1443" s="107">
        <f t="shared" si="77"/>
        <v>0</v>
      </c>
      <c r="N1443" s="108" t="s">
        <v>944</v>
      </c>
      <c r="O1443" s="129">
        <v>2802001176320</v>
      </c>
      <c r="P1443" s="155"/>
      <c r="Q1443" s="155" t="s">
        <v>694</v>
      </c>
      <c r="R1443" s="18" t="s">
        <v>628</v>
      </c>
      <c r="S1443" s="18"/>
      <c r="T1443" s="2"/>
      <c r="U1443" s="19"/>
      <c r="V1443" s="12"/>
      <c r="Z1443" s="185"/>
    </row>
    <row r="1444" spans="1:26" ht="56.45" customHeight="1">
      <c r="A1444" s="126">
        <v>1428</v>
      </c>
      <c r="B1444" s="137" t="str">
        <f t="shared" si="76"/>
        <v>фото</v>
      </c>
      <c r="C1444" s="1"/>
      <c r="D1444" s="82">
        <v>2137</v>
      </c>
      <c r="E1444" s="83" t="s">
        <v>628</v>
      </c>
      <c r="F1444" s="84" t="s">
        <v>885</v>
      </c>
      <c r="G1444" s="85" t="s">
        <v>2551</v>
      </c>
      <c r="H1444" s="146" t="s">
        <v>2499</v>
      </c>
      <c r="I1444" s="146" t="s">
        <v>1249</v>
      </c>
      <c r="J1444" s="86">
        <v>5681.5</v>
      </c>
      <c r="K1444" s="109">
        <v>1</v>
      </c>
      <c r="L1444" s="75"/>
      <c r="M1444" s="107">
        <f t="shared" si="77"/>
        <v>0</v>
      </c>
      <c r="N1444" s="108" t="s">
        <v>944</v>
      </c>
      <c r="O1444" s="129">
        <v>2802001176337</v>
      </c>
      <c r="P1444" s="155"/>
      <c r="Q1444" s="155" t="s">
        <v>694</v>
      </c>
      <c r="R1444" s="18" t="s">
        <v>628</v>
      </c>
      <c r="S1444" s="18"/>
      <c r="T1444" s="2"/>
      <c r="U1444" s="19"/>
      <c r="V1444" s="12"/>
      <c r="Z1444" s="185"/>
    </row>
    <row r="1445" spans="1:26" ht="46.7" customHeight="1">
      <c r="A1445" s="126">
        <v>1429</v>
      </c>
      <c r="B1445" s="137" t="str">
        <f t="shared" si="76"/>
        <v>фото</v>
      </c>
      <c r="C1445" s="1"/>
      <c r="D1445" s="82">
        <v>2156</v>
      </c>
      <c r="E1445" s="83" t="s">
        <v>3438</v>
      </c>
      <c r="F1445" s="84" t="s">
        <v>885</v>
      </c>
      <c r="G1445" s="85" t="s">
        <v>3439</v>
      </c>
      <c r="H1445" s="146" t="s">
        <v>2533</v>
      </c>
      <c r="I1445" s="146" t="s">
        <v>1249</v>
      </c>
      <c r="J1445" s="86">
        <v>3258.3</v>
      </c>
      <c r="K1445" s="109">
        <v>1</v>
      </c>
      <c r="L1445" s="75"/>
      <c r="M1445" s="107">
        <f t="shared" si="77"/>
        <v>0</v>
      </c>
      <c r="N1445" s="108" t="s">
        <v>944</v>
      </c>
      <c r="O1445" s="129">
        <v>2802001176344</v>
      </c>
      <c r="P1445" s="155"/>
      <c r="Q1445" s="155" t="s">
        <v>694</v>
      </c>
      <c r="R1445" s="18" t="s">
        <v>3438</v>
      </c>
      <c r="S1445" s="18"/>
      <c r="T1445" s="2"/>
      <c r="U1445" s="19"/>
      <c r="V1445" s="12"/>
      <c r="Z1445" s="185"/>
    </row>
    <row r="1446" spans="1:26" ht="60.95" customHeight="1">
      <c r="A1446" s="126">
        <v>1430</v>
      </c>
      <c r="B1446" s="137" t="str">
        <f t="shared" si="76"/>
        <v>фото</v>
      </c>
      <c r="C1446" s="1"/>
      <c r="D1446" s="82">
        <v>11116</v>
      </c>
      <c r="E1446" s="83" t="s">
        <v>2438</v>
      </c>
      <c r="F1446" s="84" t="s">
        <v>885</v>
      </c>
      <c r="G1446" s="85" t="s">
        <v>2439</v>
      </c>
      <c r="H1446" s="146" t="s">
        <v>2528</v>
      </c>
      <c r="I1446" s="146" t="s">
        <v>1249</v>
      </c>
      <c r="J1446" s="86">
        <v>3258.3</v>
      </c>
      <c r="K1446" s="109">
        <v>1</v>
      </c>
      <c r="L1446" s="75"/>
      <c r="M1446" s="107">
        <f t="shared" si="77"/>
        <v>0</v>
      </c>
      <c r="N1446" s="108"/>
      <c r="O1446" s="129">
        <v>2802001081648</v>
      </c>
      <c r="P1446" s="155"/>
      <c r="Q1446" s="155" t="s">
        <v>694</v>
      </c>
      <c r="R1446" s="18" t="s">
        <v>2438</v>
      </c>
      <c r="S1446" s="18"/>
      <c r="T1446" s="2"/>
      <c r="U1446" s="19"/>
      <c r="V1446" s="12"/>
      <c r="Z1446" s="185"/>
    </row>
    <row r="1447" spans="1:26" ht="105.2" customHeight="1">
      <c r="A1447" s="126">
        <v>1431</v>
      </c>
      <c r="B1447" s="137" t="str">
        <f t="shared" si="76"/>
        <v>фото</v>
      </c>
      <c r="C1447" s="1"/>
      <c r="D1447" s="82">
        <v>2225</v>
      </c>
      <c r="E1447" s="83" t="s">
        <v>2067</v>
      </c>
      <c r="F1447" s="84" t="s">
        <v>885</v>
      </c>
      <c r="G1447" s="85" t="s">
        <v>879</v>
      </c>
      <c r="H1447" s="146" t="s">
        <v>2499</v>
      </c>
      <c r="I1447" s="146" t="s">
        <v>1249</v>
      </c>
      <c r="J1447" s="86">
        <v>5681.5</v>
      </c>
      <c r="K1447" s="109">
        <v>1</v>
      </c>
      <c r="L1447" s="75"/>
      <c r="M1447" s="107">
        <f t="shared" si="77"/>
        <v>0</v>
      </c>
      <c r="N1447" s="108" t="s">
        <v>944</v>
      </c>
      <c r="O1447" s="129">
        <v>2802001176351</v>
      </c>
      <c r="P1447" s="155"/>
      <c r="Q1447" s="155" t="s">
        <v>694</v>
      </c>
      <c r="R1447" s="18" t="s">
        <v>2067</v>
      </c>
      <c r="S1447" s="18"/>
      <c r="T1447" s="2"/>
      <c r="U1447" s="19"/>
      <c r="V1447" s="12"/>
      <c r="Z1447" s="185"/>
    </row>
    <row r="1448" spans="1:26" ht="52.35" customHeight="1">
      <c r="A1448" s="126">
        <v>1432</v>
      </c>
      <c r="B1448" s="137" t="str">
        <f t="shared" si="76"/>
        <v>фото</v>
      </c>
      <c r="C1448" s="1"/>
      <c r="D1448" s="82">
        <v>7435</v>
      </c>
      <c r="E1448" s="83" t="s">
        <v>2552</v>
      </c>
      <c r="F1448" s="84" t="s">
        <v>885</v>
      </c>
      <c r="G1448" s="85" t="s">
        <v>2553</v>
      </c>
      <c r="H1448" s="146" t="s">
        <v>2524</v>
      </c>
      <c r="I1448" s="146" t="s">
        <v>1249</v>
      </c>
      <c r="J1448" s="86">
        <v>5566</v>
      </c>
      <c r="K1448" s="109">
        <v>1</v>
      </c>
      <c r="L1448" s="75"/>
      <c r="M1448" s="107">
        <f t="shared" si="77"/>
        <v>0</v>
      </c>
      <c r="N1448" s="108"/>
      <c r="O1448" s="129">
        <v>2802001074350</v>
      </c>
      <c r="P1448" s="155"/>
      <c r="Q1448" s="155" t="s">
        <v>694</v>
      </c>
      <c r="R1448" s="18" t="s">
        <v>2552</v>
      </c>
      <c r="S1448" s="18"/>
      <c r="T1448" s="2"/>
      <c r="U1448" s="19"/>
      <c r="V1448" s="12"/>
      <c r="Z1448" s="185"/>
    </row>
    <row r="1449" spans="1:26" ht="60.95" customHeight="1">
      <c r="A1449" s="126">
        <v>1433</v>
      </c>
      <c r="B1449" s="137" t="str">
        <f t="shared" ref="B1449:B1505" si="78">HYPERLINK("https://www.gardenbulbs.ru/images/Conifers/thumbnails/"&amp;R1449&amp;".jpg","фото")</f>
        <v>фото</v>
      </c>
      <c r="C1449" s="1"/>
      <c r="D1449" s="82">
        <v>6080</v>
      </c>
      <c r="E1449" s="83" t="s">
        <v>2554</v>
      </c>
      <c r="F1449" s="84" t="s">
        <v>885</v>
      </c>
      <c r="G1449" s="85" t="s">
        <v>887</v>
      </c>
      <c r="H1449" s="146" t="s">
        <v>2524</v>
      </c>
      <c r="I1449" s="146" t="s">
        <v>1249</v>
      </c>
      <c r="J1449" s="86">
        <v>5566</v>
      </c>
      <c r="K1449" s="109">
        <v>1</v>
      </c>
      <c r="L1449" s="75"/>
      <c r="M1449" s="107">
        <f t="shared" si="77"/>
        <v>0</v>
      </c>
      <c r="N1449" s="108"/>
      <c r="O1449" s="129">
        <v>2802001060803</v>
      </c>
      <c r="P1449" s="155"/>
      <c r="Q1449" s="155" t="s">
        <v>694</v>
      </c>
      <c r="R1449" s="18" t="s">
        <v>2554</v>
      </c>
      <c r="S1449" s="18"/>
      <c r="T1449" s="2"/>
      <c r="U1449" s="19"/>
      <c r="V1449" s="12"/>
      <c r="Z1449" s="185"/>
    </row>
    <row r="1450" spans="1:26" ht="89.45" customHeight="1">
      <c r="A1450" s="126">
        <v>1434</v>
      </c>
      <c r="B1450" s="137" t="str">
        <f t="shared" si="78"/>
        <v>фото</v>
      </c>
      <c r="C1450" s="1"/>
      <c r="D1450" s="82">
        <v>2228</v>
      </c>
      <c r="E1450" s="83" t="s">
        <v>2555</v>
      </c>
      <c r="F1450" s="84" t="s">
        <v>885</v>
      </c>
      <c r="G1450" s="85" t="s">
        <v>2556</v>
      </c>
      <c r="H1450" s="146" t="s">
        <v>2533</v>
      </c>
      <c r="I1450" s="146" t="s">
        <v>1249</v>
      </c>
      <c r="J1450" s="86">
        <v>3258.3</v>
      </c>
      <c r="K1450" s="109">
        <v>1</v>
      </c>
      <c r="L1450" s="75"/>
      <c r="M1450" s="107">
        <f t="shared" si="77"/>
        <v>0</v>
      </c>
      <c r="N1450" s="108" t="s">
        <v>944</v>
      </c>
      <c r="O1450" s="129">
        <v>2802001176368</v>
      </c>
      <c r="P1450" s="155"/>
      <c r="Q1450" s="155" t="s">
        <v>694</v>
      </c>
      <c r="R1450" s="18" t="s">
        <v>2555</v>
      </c>
      <c r="S1450" s="18"/>
      <c r="T1450" s="2"/>
      <c r="U1450" s="19"/>
      <c r="V1450" s="12"/>
      <c r="Z1450" s="185"/>
    </row>
    <row r="1451" spans="1:26" ht="89.45" customHeight="1">
      <c r="A1451" s="126">
        <v>1435</v>
      </c>
      <c r="B1451" s="137" t="str">
        <f t="shared" si="78"/>
        <v>фото</v>
      </c>
      <c r="C1451" s="1"/>
      <c r="D1451" s="82">
        <v>6026</v>
      </c>
      <c r="E1451" s="83" t="s">
        <v>2555</v>
      </c>
      <c r="F1451" s="84" t="s">
        <v>885</v>
      </c>
      <c r="G1451" s="85" t="s">
        <v>2556</v>
      </c>
      <c r="H1451" s="146" t="s">
        <v>2542</v>
      </c>
      <c r="I1451" s="146" t="s">
        <v>1249</v>
      </c>
      <c r="J1451" s="86">
        <v>4271.8999999999996</v>
      </c>
      <c r="K1451" s="109">
        <v>1</v>
      </c>
      <c r="L1451" s="75"/>
      <c r="M1451" s="107">
        <f t="shared" si="77"/>
        <v>0</v>
      </c>
      <c r="N1451" s="108"/>
      <c r="O1451" s="129">
        <v>2802001060261</v>
      </c>
      <c r="P1451" s="155"/>
      <c r="Q1451" s="155" t="s">
        <v>2453</v>
      </c>
      <c r="R1451" s="18" t="s">
        <v>2555</v>
      </c>
      <c r="S1451" s="18"/>
      <c r="T1451" s="2"/>
      <c r="U1451" s="19"/>
      <c r="V1451" s="12"/>
      <c r="Z1451" s="185"/>
    </row>
    <row r="1452" spans="1:26" ht="60.95" customHeight="1">
      <c r="A1452" s="126">
        <v>1436</v>
      </c>
      <c r="B1452" s="137" t="str">
        <f t="shared" si="78"/>
        <v>фото</v>
      </c>
      <c r="C1452" s="1"/>
      <c r="D1452" s="82">
        <v>2310</v>
      </c>
      <c r="E1452" s="83" t="s">
        <v>3440</v>
      </c>
      <c r="F1452" s="84" t="s">
        <v>885</v>
      </c>
      <c r="G1452" s="85" t="s">
        <v>3441</v>
      </c>
      <c r="H1452" s="146" t="s">
        <v>2528</v>
      </c>
      <c r="I1452" s="146" t="s">
        <v>1249</v>
      </c>
      <c r="J1452" s="86">
        <v>3258.3</v>
      </c>
      <c r="K1452" s="109">
        <v>1</v>
      </c>
      <c r="L1452" s="75"/>
      <c r="M1452" s="107">
        <f t="shared" si="77"/>
        <v>0</v>
      </c>
      <c r="N1452" s="108" t="s">
        <v>944</v>
      </c>
      <c r="O1452" s="129">
        <v>2802001176375</v>
      </c>
      <c r="P1452" s="155"/>
      <c r="Q1452" s="155" t="s">
        <v>694</v>
      </c>
      <c r="R1452" s="18" t="s">
        <v>3440</v>
      </c>
      <c r="S1452" s="18"/>
      <c r="T1452" s="2"/>
      <c r="U1452" s="19"/>
      <c r="V1452" s="12"/>
      <c r="Z1452" s="185"/>
    </row>
    <row r="1453" spans="1:26" ht="80.099999999999994" customHeight="1">
      <c r="A1453" s="126">
        <v>1437</v>
      </c>
      <c r="B1453" s="137" t="str">
        <f t="shared" si="78"/>
        <v>фото</v>
      </c>
      <c r="C1453" s="1"/>
      <c r="D1453" s="82">
        <v>2322</v>
      </c>
      <c r="E1453" s="83" t="s">
        <v>1130</v>
      </c>
      <c r="F1453" s="84" t="s">
        <v>885</v>
      </c>
      <c r="G1453" s="85" t="s">
        <v>1131</v>
      </c>
      <c r="H1453" s="146" t="s">
        <v>2533</v>
      </c>
      <c r="I1453" s="146" t="s">
        <v>1249</v>
      </c>
      <c r="J1453" s="86">
        <v>3194.1</v>
      </c>
      <c r="K1453" s="109">
        <v>1</v>
      </c>
      <c r="L1453" s="75"/>
      <c r="M1453" s="107">
        <f t="shared" si="77"/>
        <v>0</v>
      </c>
      <c r="N1453" s="108" t="s">
        <v>944</v>
      </c>
      <c r="O1453" s="129">
        <v>2802001176382</v>
      </c>
      <c r="P1453" s="155"/>
      <c r="Q1453" s="155" t="s">
        <v>694</v>
      </c>
      <c r="R1453" s="18" t="s">
        <v>1130</v>
      </c>
      <c r="S1453" s="18"/>
      <c r="T1453" s="2"/>
      <c r="U1453" s="19"/>
      <c r="V1453" s="12"/>
      <c r="Z1453" s="185"/>
    </row>
    <row r="1454" spans="1:26" ht="80.099999999999994" customHeight="1">
      <c r="A1454" s="126">
        <v>1438</v>
      </c>
      <c r="B1454" s="137" t="str">
        <f t="shared" si="78"/>
        <v>фото</v>
      </c>
      <c r="C1454" s="1"/>
      <c r="D1454" s="82">
        <v>3340</v>
      </c>
      <c r="E1454" s="83" t="s">
        <v>1130</v>
      </c>
      <c r="F1454" s="84" t="s">
        <v>885</v>
      </c>
      <c r="G1454" s="85" t="s">
        <v>1131</v>
      </c>
      <c r="H1454" s="146" t="s">
        <v>2524</v>
      </c>
      <c r="I1454" s="146" t="s">
        <v>1249</v>
      </c>
      <c r="J1454" s="86">
        <v>5566</v>
      </c>
      <c r="K1454" s="109">
        <v>1</v>
      </c>
      <c r="L1454" s="75"/>
      <c r="M1454" s="107">
        <f t="shared" si="77"/>
        <v>0</v>
      </c>
      <c r="N1454" s="108"/>
      <c r="O1454" s="129">
        <v>2802001033401</v>
      </c>
      <c r="P1454" s="155"/>
      <c r="Q1454" s="155" t="s">
        <v>694</v>
      </c>
      <c r="R1454" s="18" t="s">
        <v>1130</v>
      </c>
      <c r="S1454" s="18"/>
      <c r="T1454" s="2"/>
      <c r="U1454" s="19"/>
      <c r="V1454" s="12"/>
      <c r="Z1454" s="185"/>
    </row>
    <row r="1455" spans="1:26" ht="80.099999999999994" customHeight="1">
      <c r="A1455" s="126">
        <v>1439</v>
      </c>
      <c r="B1455" s="137" t="str">
        <f t="shared" si="78"/>
        <v>фото</v>
      </c>
      <c r="C1455" s="1"/>
      <c r="D1455" s="82">
        <v>13719</v>
      </c>
      <c r="E1455" s="83" t="s">
        <v>2557</v>
      </c>
      <c r="F1455" s="84" t="s">
        <v>885</v>
      </c>
      <c r="G1455" s="85" t="s">
        <v>2558</v>
      </c>
      <c r="H1455" s="146" t="s">
        <v>2533</v>
      </c>
      <c r="I1455" s="146" t="s">
        <v>1249</v>
      </c>
      <c r="J1455" s="86">
        <v>3322.5</v>
      </c>
      <c r="K1455" s="109">
        <v>1</v>
      </c>
      <c r="L1455" s="75"/>
      <c r="M1455" s="107">
        <f t="shared" si="77"/>
        <v>0</v>
      </c>
      <c r="N1455" s="108"/>
      <c r="O1455" s="129">
        <v>2802001081631</v>
      </c>
      <c r="P1455" s="155"/>
      <c r="Q1455" s="155" t="s">
        <v>2453</v>
      </c>
      <c r="R1455" s="18" t="s">
        <v>2557</v>
      </c>
      <c r="S1455" s="18"/>
      <c r="T1455" s="2"/>
      <c r="U1455" s="19"/>
      <c r="V1455" s="12"/>
      <c r="Z1455" s="185"/>
    </row>
    <row r="1456" spans="1:26" ht="80.099999999999994" customHeight="1">
      <c r="A1456" s="126">
        <v>1440</v>
      </c>
      <c r="B1456" s="137" t="str">
        <f t="shared" si="78"/>
        <v>фото</v>
      </c>
      <c r="C1456" s="1"/>
      <c r="D1456" s="82">
        <v>16552</v>
      </c>
      <c r="E1456" s="83" t="s">
        <v>2557</v>
      </c>
      <c r="F1456" s="84" t="s">
        <v>885</v>
      </c>
      <c r="G1456" s="85" t="s">
        <v>2558</v>
      </c>
      <c r="H1456" s="146" t="s">
        <v>2524</v>
      </c>
      <c r="I1456" s="146" t="s">
        <v>1249</v>
      </c>
      <c r="J1456" s="86">
        <v>5681.5</v>
      </c>
      <c r="K1456" s="109">
        <v>1</v>
      </c>
      <c r="L1456" s="75"/>
      <c r="M1456" s="107">
        <f t="shared" si="77"/>
        <v>0</v>
      </c>
      <c r="N1456" s="108" t="s">
        <v>944</v>
      </c>
      <c r="O1456" s="129">
        <v>2802001165522</v>
      </c>
      <c r="P1456" s="155"/>
      <c r="Q1456" s="155" t="s">
        <v>694</v>
      </c>
      <c r="R1456" s="18" t="s">
        <v>2557</v>
      </c>
      <c r="S1456" s="18"/>
      <c r="T1456" s="2"/>
      <c r="U1456" s="19"/>
      <c r="V1456" s="12"/>
      <c r="Z1456" s="185"/>
    </row>
    <row r="1457" spans="1:26" ht="73.5" customHeight="1">
      <c r="A1457" s="126">
        <v>1441</v>
      </c>
      <c r="B1457" s="137" t="str">
        <f t="shared" si="78"/>
        <v>фото</v>
      </c>
      <c r="C1457" s="1"/>
      <c r="D1457" s="82">
        <v>14847</v>
      </c>
      <c r="E1457" s="83" t="s">
        <v>2559</v>
      </c>
      <c r="F1457" s="84" t="s">
        <v>885</v>
      </c>
      <c r="G1457" s="85" t="s">
        <v>2560</v>
      </c>
      <c r="H1457" s="146" t="s">
        <v>2550</v>
      </c>
      <c r="I1457" s="146" t="s">
        <v>1249</v>
      </c>
      <c r="J1457" s="86">
        <v>3194.1</v>
      </c>
      <c r="K1457" s="109">
        <v>1</v>
      </c>
      <c r="L1457" s="75"/>
      <c r="M1457" s="107">
        <f t="shared" si="77"/>
        <v>0</v>
      </c>
      <c r="N1457" s="108"/>
      <c r="O1457" s="129">
        <v>2802001148471</v>
      </c>
      <c r="P1457" s="155"/>
      <c r="Q1457" s="155" t="s">
        <v>694</v>
      </c>
      <c r="R1457" s="18" t="s">
        <v>2559</v>
      </c>
      <c r="S1457" s="18"/>
      <c r="T1457" s="2"/>
      <c r="U1457" s="19"/>
      <c r="V1457" s="12"/>
      <c r="Z1457" s="185"/>
    </row>
    <row r="1458" spans="1:26" ht="46.7" customHeight="1">
      <c r="A1458" s="126">
        <v>1442</v>
      </c>
      <c r="B1458" s="137" t="str">
        <f t="shared" si="78"/>
        <v>фото</v>
      </c>
      <c r="C1458" s="1"/>
      <c r="D1458" s="82">
        <v>3262</v>
      </c>
      <c r="E1458" s="83" t="s">
        <v>1132</v>
      </c>
      <c r="F1458" s="84" t="s">
        <v>885</v>
      </c>
      <c r="G1458" s="85" t="s">
        <v>1133</v>
      </c>
      <c r="H1458" s="146" t="s">
        <v>2524</v>
      </c>
      <c r="I1458" s="146" t="s">
        <v>1249</v>
      </c>
      <c r="J1458" s="86">
        <v>5681.5</v>
      </c>
      <c r="K1458" s="109">
        <v>1</v>
      </c>
      <c r="L1458" s="75"/>
      <c r="M1458" s="107">
        <f t="shared" si="77"/>
        <v>0</v>
      </c>
      <c r="N1458" s="108"/>
      <c r="O1458" s="129">
        <v>2802001032626</v>
      </c>
      <c r="P1458" s="155"/>
      <c r="Q1458" s="155" t="s">
        <v>694</v>
      </c>
      <c r="R1458" s="18" t="s">
        <v>1132</v>
      </c>
      <c r="S1458" s="18"/>
      <c r="T1458" s="2"/>
      <c r="U1458" s="19"/>
      <c r="V1458" s="12"/>
      <c r="Z1458" s="185"/>
    </row>
    <row r="1459" spans="1:26" ht="46.7" customHeight="1">
      <c r="A1459" s="126">
        <v>1443</v>
      </c>
      <c r="B1459" s="137" t="str">
        <f t="shared" si="78"/>
        <v>фото</v>
      </c>
      <c r="C1459" s="1"/>
      <c r="D1459" s="82">
        <v>6670</v>
      </c>
      <c r="E1459" s="83" t="s">
        <v>2561</v>
      </c>
      <c r="F1459" s="84" t="s">
        <v>885</v>
      </c>
      <c r="G1459" s="85" t="s">
        <v>2562</v>
      </c>
      <c r="H1459" s="146" t="s">
        <v>2524</v>
      </c>
      <c r="I1459" s="146" t="s">
        <v>1249</v>
      </c>
      <c r="J1459" s="86">
        <v>5681.5</v>
      </c>
      <c r="K1459" s="109">
        <v>1</v>
      </c>
      <c r="L1459" s="75"/>
      <c r="M1459" s="107">
        <f t="shared" si="77"/>
        <v>0</v>
      </c>
      <c r="N1459" s="108"/>
      <c r="O1459" s="129">
        <v>2802001066706</v>
      </c>
      <c r="P1459" s="155"/>
      <c r="Q1459" s="155" t="s">
        <v>694</v>
      </c>
      <c r="R1459" s="18" t="s">
        <v>2561</v>
      </c>
      <c r="S1459" s="18"/>
      <c r="T1459" s="2"/>
      <c r="U1459" s="19"/>
      <c r="V1459" s="12"/>
      <c r="Z1459" s="185"/>
    </row>
    <row r="1460" spans="1:26" ht="46.7" customHeight="1">
      <c r="A1460" s="126">
        <v>1444</v>
      </c>
      <c r="B1460" s="137" t="str">
        <f t="shared" si="78"/>
        <v>фото</v>
      </c>
      <c r="C1460" s="1"/>
      <c r="D1460" s="82">
        <v>11103</v>
      </c>
      <c r="E1460" s="83" t="s">
        <v>2563</v>
      </c>
      <c r="F1460" s="84" t="s">
        <v>885</v>
      </c>
      <c r="G1460" s="85" t="s">
        <v>2564</v>
      </c>
      <c r="H1460" s="146" t="s">
        <v>2533</v>
      </c>
      <c r="I1460" s="146" t="s">
        <v>1249</v>
      </c>
      <c r="J1460" s="86">
        <v>3258.3</v>
      </c>
      <c r="K1460" s="109">
        <v>1</v>
      </c>
      <c r="L1460" s="75"/>
      <c r="M1460" s="107">
        <f t="shared" si="77"/>
        <v>0</v>
      </c>
      <c r="N1460" s="108"/>
      <c r="O1460" s="129">
        <v>2802001148488</v>
      </c>
      <c r="P1460" s="155"/>
      <c r="Q1460" s="155" t="s">
        <v>694</v>
      </c>
      <c r="R1460" s="18" t="s">
        <v>2563</v>
      </c>
      <c r="S1460" s="18"/>
      <c r="T1460" s="2"/>
      <c r="U1460" s="19"/>
      <c r="V1460" s="12"/>
      <c r="Z1460" s="185"/>
    </row>
    <row r="1461" spans="1:26" ht="89.25" customHeight="1">
      <c r="A1461" s="126">
        <v>1445</v>
      </c>
      <c r="B1461" s="137" t="str">
        <f t="shared" si="78"/>
        <v>фото</v>
      </c>
      <c r="C1461" s="1"/>
      <c r="D1461" s="82">
        <v>2500</v>
      </c>
      <c r="E1461" s="83" t="s">
        <v>3343</v>
      </c>
      <c r="F1461" s="84" t="s">
        <v>885</v>
      </c>
      <c r="G1461" s="85" t="s">
        <v>3344</v>
      </c>
      <c r="H1461" s="146" t="s">
        <v>3442</v>
      </c>
      <c r="I1461" s="146" t="s">
        <v>1249</v>
      </c>
      <c r="J1461" s="86">
        <v>6733.5</v>
      </c>
      <c r="K1461" s="109">
        <v>1</v>
      </c>
      <c r="L1461" s="75"/>
      <c r="M1461" s="107">
        <f t="shared" si="77"/>
        <v>0</v>
      </c>
      <c r="N1461" s="108" t="s">
        <v>944</v>
      </c>
      <c r="O1461" s="129">
        <v>2802001176399</v>
      </c>
      <c r="P1461" s="155"/>
      <c r="Q1461" s="155" t="s">
        <v>694</v>
      </c>
      <c r="R1461" s="18" t="s">
        <v>3343</v>
      </c>
      <c r="S1461" s="18"/>
      <c r="T1461" s="2"/>
      <c r="U1461" s="19"/>
      <c r="V1461" s="12"/>
      <c r="Z1461" s="185"/>
    </row>
    <row r="1462" spans="1:26" ht="60.95" customHeight="1">
      <c r="A1462" s="126">
        <v>1446</v>
      </c>
      <c r="B1462" s="137" t="str">
        <f t="shared" si="78"/>
        <v>фото</v>
      </c>
      <c r="C1462" s="1"/>
      <c r="D1462" s="82">
        <v>10080</v>
      </c>
      <c r="E1462" s="83" t="s">
        <v>2565</v>
      </c>
      <c r="F1462" s="84" t="s">
        <v>885</v>
      </c>
      <c r="G1462" s="85" t="s">
        <v>2566</v>
      </c>
      <c r="H1462" s="146" t="s">
        <v>2533</v>
      </c>
      <c r="I1462" s="146" t="s">
        <v>1249</v>
      </c>
      <c r="J1462" s="86">
        <v>3258.3</v>
      </c>
      <c r="K1462" s="109">
        <v>1</v>
      </c>
      <c r="L1462" s="75"/>
      <c r="M1462" s="107">
        <f t="shared" si="77"/>
        <v>0</v>
      </c>
      <c r="N1462" s="108"/>
      <c r="O1462" s="129">
        <v>2802001148495</v>
      </c>
      <c r="P1462" s="155"/>
      <c r="Q1462" s="155" t="s">
        <v>2453</v>
      </c>
      <c r="R1462" s="18" t="s">
        <v>2565</v>
      </c>
      <c r="S1462" s="18"/>
      <c r="T1462" s="2"/>
      <c r="U1462" s="19"/>
      <c r="V1462" s="12"/>
      <c r="Z1462" s="185"/>
    </row>
    <row r="1463" spans="1:26" ht="60.95" customHeight="1">
      <c r="A1463" s="126">
        <v>1447</v>
      </c>
      <c r="B1463" s="137" t="str">
        <f t="shared" si="78"/>
        <v>фото</v>
      </c>
      <c r="C1463" s="1"/>
      <c r="D1463" s="82">
        <v>6042</v>
      </c>
      <c r="E1463" s="83" t="s">
        <v>2440</v>
      </c>
      <c r="F1463" s="84" t="s">
        <v>885</v>
      </c>
      <c r="G1463" s="85" t="s">
        <v>2566</v>
      </c>
      <c r="H1463" s="146" t="s">
        <v>2524</v>
      </c>
      <c r="I1463" s="146" t="s">
        <v>1249</v>
      </c>
      <c r="J1463" s="86">
        <v>5681.5</v>
      </c>
      <c r="K1463" s="109">
        <v>1</v>
      </c>
      <c r="L1463" s="75"/>
      <c r="M1463" s="107">
        <f t="shared" ref="M1463:M1511" si="79">IFERROR(L1463*J1463,0)</f>
        <v>0</v>
      </c>
      <c r="N1463" s="108"/>
      <c r="O1463" s="129">
        <v>2802001060421</v>
      </c>
      <c r="P1463" s="155"/>
      <c r="Q1463" s="155" t="s">
        <v>694</v>
      </c>
      <c r="R1463" s="18" t="s">
        <v>2440</v>
      </c>
      <c r="S1463" s="18"/>
      <c r="T1463" s="2"/>
      <c r="U1463" s="19"/>
      <c r="V1463" s="12"/>
      <c r="Z1463" s="185"/>
    </row>
    <row r="1464" spans="1:26" ht="60.95" customHeight="1">
      <c r="A1464" s="126">
        <v>1448</v>
      </c>
      <c r="B1464" s="137" t="str">
        <f t="shared" si="78"/>
        <v>фото</v>
      </c>
      <c r="C1464" s="1"/>
      <c r="D1464" s="82">
        <v>10500</v>
      </c>
      <c r="E1464" s="83" t="s">
        <v>2567</v>
      </c>
      <c r="F1464" s="84" t="s">
        <v>889</v>
      </c>
      <c r="G1464" s="85" t="s">
        <v>2568</v>
      </c>
      <c r="H1464" s="146" t="s">
        <v>2528</v>
      </c>
      <c r="I1464" s="146" t="s">
        <v>1249</v>
      </c>
      <c r="J1464" s="86">
        <v>3065.9</v>
      </c>
      <c r="K1464" s="109">
        <v>1</v>
      </c>
      <c r="L1464" s="75"/>
      <c r="M1464" s="107">
        <f t="shared" si="79"/>
        <v>0</v>
      </c>
      <c r="N1464" s="108"/>
      <c r="O1464" s="129">
        <v>2802001148501</v>
      </c>
      <c r="P1464" s="155"/>
      <c r="Q1464" s="155"/>
      <c r="R1464" s="18" t="s">
        <v>2567</v>
      </c>
      <c r="S1464" s="18"/>
      <c r="T1464" s="2"/>
      <c r="U1464" s="19"/>
      <c r="V1464" s="12"/>
      <c r="Z1464" s="185"/>
    </row>
    <row r="1465" spans="1:26" ht="46.7" customHeight="1">
      <c r="A1465" s="126">
        <v>1449</v>
      </c>
      <c r="B1465" s="137" t="str">
        <f t="shared" si="78"/>
        <v>фото</v>
      </c>
      <c r="C1465" s="1"/>
      <c r="D1465" s="82">
        <v>11193</v>
      </c>
      <c r="E1465" s="83" t="s">
        <v>1759</v>
      </c>
      <c r="F1465" s="84" t="s">
        <v>889</v>
      </c>
      <c r="G1465" s="85" t="s">
        <v>1760</v>
      </c>
      <c r="H1465" s="146" t="s">
        <v>2528</v>
      </c>
      <c r="I1465" s="146" t="s">
        <v>1249</v>
      </c>
      <c r="J1465" s="86">
        <v>3194.1</v>
      </c>
      <c r="K1465" s="109">
        <v>1</v>
      </c>
      <c r="L1465" s="75"/>
      <c r="M1465" s="107">
        <f t="shared" si="79"/>
        <v>0</v>
      </c>
      <c r="N1465" s="108"/>
      <c r="O1465" s="129">
        <v>2802001145395</v>
      </c>
      <c r="P1465" s="155"/>
      <c r="Q1465" s="155" t="s">
        <v>694</v>
      </c>
      <c r="R1465" s="18" t="s">
        <v>1759</v>
      </c>
      <c r="S1465" s="18"/>
      <c r="T1465" s="2"/>
      <c r="U1465" s="19"/>
      <c r="V1465" s="12"/>
      <c r="Z1465" s="185"/>
    </row>
    <row r="1466" spans="1:26" ht="46.7" customHeight="1">
      <c r="A1466" s="126">
        <v>1450</v>
      </c>
      <c r="B1466" s="137" t="str">
        <f t="shared" si="78"/>
        <v>фото</v>
      </c>
      <c r="C1466" s="1"/>
      <c r="D1466" s="82">
        <v>10253</v>
      </c>
      <c r="E1466" s="83" t="s">
        <v>1759</v>
      </c>
      <c r="F1466" s="84" t="s">
        <v>889</v>
      </c>
      <c r="G1466" s="85" t="s">
        <v>1760</v>
      </c>
      <c r="H1466" s="146" t="s">
        <v>2526</v>
      </c>
      <c r="I1466" s="146" t="s">
        <v>1249</v>
      </c>
      <c r="J1466" s="86">
        <v>4858.2</v>
      </c>
      <c r="K1466" s="109">
        <v>1</v>
      </c>
      <c r="L1466" s="75"/>
      <c r="M1466" s="107">
        <f t="shared" si="79"/>
        <v>0</v>
      </c>
      <c r="N1466" s="108"/>
      <c r="O1466" s="129">
        <v>2802001148518</v>
      </c>
      <c r="P1466" s="155"/>
      <c r="Q1466" s="155" t="s">
        <v>694</v>
      </c>
      <c r="R1466" s="18" t="s">
        <v>3463</v>
      </c>
      <c r="S1466" s="18"/>
      <c r="T1466" s="2"/>
      <c r="U1466" s="19"/>
      <c r="V1466" s="12"/>
      <c r="Z1466" s="185"/>
    </row>
    <row r="1467" spans="1:26" ht="46.7" customHeight="1">
      <c r="A1467" s="126">
        <v>1451</v>
      </c>
      <c r="B1467" s="137" t="str">
        <f t="shared" si="78"/>
        <v>фото</v>
      </c>
      <c r="C1467" s="1"/>
      <c r="D1467" s="82">
        <v>2534</v>
      </c>
      <c r="E1467" s="83" t="s">
        <v>1759</v>
      </c>
      <c r="F1467" s="84" t="s">
        <v>889</v>
      </c>
      <c r="G1467" s="85" t="s">
        <v>1760</v>
      </c>
      <c r="H1467" s="146" t="s">
        <v>2525</v>
      </c>
      <c r="I1467" s="146" t="s">
        <v>1249</v>
      </c>
      <c r="J1467" s="86">
        <v>7298</v>
      </c>
      <c r="K1467" s="109">
        <v>1</v>
      </c>
      <c r="L1467" s="75"/>
      <c r="M1467" s="107">
        <f t="shared" si="79"/>
        <v>0</v>
      </c>
      <c r="N1467" s="108" t="s">
        <v>944</v>
      </c>
      <c r="O1467" s="129">
        <v>2802001176405</v>
      </c>
      <c r="P1467" s="155"/>
      <c r="Q1467" s="155" t="s">
        <v>694</v>
      </c>
      <c r="R1467" s="18" t="s">
        <v>3463</v>
      </c>
      <c r="S1467" s="18"/>
      <c r="T1467" s="2"/>
      <c r="U1467" s="19"/>
      <c r="V1467" s="12"/>
      <c r="Z1467" s="185"/>
    </row>
    <row r="1468" spans="1:26" ht="46.7" customHeight="1">
      <c r="A1468" s="126">
        <v>1452</v>
      </c>
      <c r="B1468" s="137" t="str">
        <f t="shared" si="78"/>
        <v>фото</v>
      </c>
      <c r="C1468" s="1"/>
      <c r="D1468" s="82">
        <v>11760</v>
      </c>
      <c r="E1468" s="83" t="s">
        <v>1759</v>
      </c>
      <c r="F1468" s="84" t="s">
        <v>889</v>
      </c>
      <c r="G1468" s="85" t="s">
        <v>1760</v>
      </c>
      <c r="H1468" s="146" t="s">
        <v>2524</v>
      </c>
      <c r="I1468" s="146" t="s">
        <v>1249</v>
      </c>
      <c r="J1468" s="86">
        <v>5681.5</v>
      </c>
      <c r="K1468" s="109">
        <v>1</v>
      </c>
      <c r="L1468" s="75"/>
      <c r="M1468" s="107">
        <f t="shared" si="79"/>
        <v>0</v>
      </c>
      <c r="N1468" s="108"/>
      <c r="O1468" s="129">
        <v>2802001117606</v>
      </c>
      <c r="P1468" s="155"/>
      <c r="Q1468" s="155" t="s">
        <v>694</v>
      </c>
      <c r="R1468" s="18" t="s">
        <v>1759</v>
      </c>
      <c r="S1468" s="18"/>
      <c r="T1468" s="2"/>
      <c r="U1468" s="19"/>
      <c r="V1468" s="12"/>
      <c r="Z1468" s="185"/>
    </row>
    <row r="1469" spans="1:26" ht="51.6" customHeight="1">
      <c r="A1469" s="126">
        <v>1453</v>
      </c>
      <c r="B1469" s="137" t="str">
        <f t="shared" si="78"/>
        <v>фото</v>
      </c>
      <c r="C1469" s="1"/>
      <c r="D1469" s="82">
        <v>2713</v>
      </c>
      <c r="E1469" s="83" t="s">
        <v>3443</v>
      </c>
      <c r="F1469" s="84" t="s">
        <v>889</v>
      </c>
      <c r="G1469" s="85" t="s">
        <v>3444</v>
      </c>
      <c r="H1469" s="146" t="s">
        <v>2473</v>
      </c>
      <c r="I1469" s="146" t="s">
        <v>1249</v>
      </c>
      <c r="J1469" s="86">
        <v>5412</v>
      </c>
      <c r="K1469" s="109">
        <v>1</v>
      </c>
      <c r="L1469" s="75"/>
      <c r="M1469" s="107">
        <f t="shared" si="79"/>
        <v>0</v>
      </c>
      <c r="N1469" s="108" t="s">
        <v>944</v>
      </c>
      <c r="O1469" s="129">
        <v>2802001176412</v>
      </c>
      <c r="P1469" s="155"/>
      <c r="Q1469" s="155" t="s">
        <v>694</v>
      </c>
      <c r="R1469" s="18" t="s">
        <v>3443</v>
      </c>
      <c r="S1469" s="18"/>
      <c r="T1469" s="2"/>
      <c r="U1469" s="19"/>
      <c r="V1469" s="12"/>
      <c r="Z1469" s="185"/>
    </row>
    <row r="1470" spans="1:26" ht="89.45" customHeight="1">
      <c r="A1470" s="126">
        <v>1454</v>
      </c>
      <c r="B1470" s="137" t="str">
        <f t="shared" si="78"/>
        <v>фото</v>
      </c>
      <c r="C1470" s="1"/>
      <c r="D1470" s="82">
        <v>2722</v>
      </c>
      <c r="E1470" s="83" t="s">
        <v>3445</v>
      </c>
      <c r="F1470" s="84" t="s">
        <v>889</v>
      </c>
      <c r="G1470" s="85" t="s">
        <v>3446</v>
      </c>
      <c r="H1470" s="146" t="s">
        <v>2524</v>
      </c>
      <c r="I1470" s="146" t="s">
        <v>1249</v>
      </c>
      <c r="J1470" s="86">
        <v>5681.5</v>
      </c>
      <c r="K1470" s="109">
        <v>1</v>
      </c>
      <c r="L1470" s="75"/>
      <c r="M1470" s="107">
        <f t="shared" si="79"/>
        <v>0</v>
      </c>
      <c r="N1470" s="108" t="s">
        <v>944</v>
      </c>
      <c r="O1470" s="129">
        <v>2802001176429</v>
      </c>
      <c r="P1470" s="155"/>
      <c r="Q1470" s="155" t="s">
        <v>694</v>
      </c>
      <c r="R1470" s="18" t="s">
        <v>3445</v>
      </c>
      <c r="S1470" s="18"/>
      <c r="T1470" s="2"/>
      <c r="U1470" s="19"/>
      <c r="V1470" s="12"/>
      <c r="Z1470" s="185"/>
    </row>
    <row r="1471" spans="1:26" ht="60.95" customHeight="1">
      <c r="A1471" s="126">
        <v>1455</v>
      </c>
      <c r="B1471" s="137" t="str">
        <f t="shared" si="78"/>
        <v>фото</v>
      </c>
      <c r="C1471" s="1"/>
      <c r="D1471" s="82">
        <v>2723</v>
      </c>
      <c r="E1471" s="83" t="s">
        <v>3447</v>
      </c>
      <c r="F1471" s="84" t="s">
        <v>889</v>
      </c>
      <c r="G1471" s="85" t="s">
        <v>3448</v>
      </c>
      <c r="H1471" s="146" t="s">
        <v>3356</v>
      </c>
      <c r="I1471" s="146" t="s">
        <v>1249</v>
      </c>
      <c r="J1471" s="86">
        <v>5681.5</v>
      </c>
      <c r="K1471" s="109">
        <v>1</v>
      </c>
      <c r="L1471" s="75"/>
      <c r="M1471" s="107">
        <f t="shared" si="79"/>
        <v>0</v>
      </c>
      <c r="N1471" s="108" t="s">
        <v>944</v>
      </c>
      <c r="O1471" s="129">
        <v>2802001176436</v>
      </c>
      <c r="P1471" s="155"/>
      <c r="Q1471" s="155" t="s">
        <v>694</v>
      </c>
      <c r="R1471" s="18" t="s">
        <v>3447</v>
      </c>
      <c r="S1471" s="18"/>
      <c r="T1471" s="2"/>
      <c r="U1471" s="19"/>
      <c r="V1471" s="12"/>
      <c r="Z1471" s="185"/>
    </row>
    <row r="1472" spans="1:26" ht="80.25" customHeight="1">
      <c r="A1472" s="126">
        <v>1456</v>
      </c>
      <c r="B1472" s="137" t="str">
        <f t="shared" si="78"/>
        <v>фото</v>
      </c>
      <c r="C1472" s="1"/>
      <c r="D1472" s="82">
        <v>2742</v>
      </c>
      <c r="E1472" s="83" t="s">
        <v>583</v>
      </c>
      <c r="F1472" s="84" t="s">
        <v>889</v>
      </c>
      <c r="G1472" s="85" t="s">
        <v>890</v>
      </c>
      <c r="H1472" s="146" t="s">
        <v>2479</v>
      </c>
      <c r="I1472" s="146" t="s">
        <v>1249</v>
      </c>
      <c r="J1472" s="86">
        <v>2290.1</v>
      </c>
      <c r="K1472" s="109">
        <v>1</v>
      </c>
      <c r="L1472" s="75"/>
      <c r="M1472" s="107">
        <f t="shared" si="79"/>
        <v>0</v>
      </c>
      <c r="N1472" s="108" t="s">
        <v>944</v>
      </c>
      <c r="O1472" s="129">
        <v>2802001176443</v>
      </c>
      <c r="P1472" s="155"/>
      <c r="Q1472" s="155" t="s">
        <v>694</v>
      </c>
      <c r="R1472" s="18" t="s">
        <v>583</v>
      </c>
      <c r="S1472" s="18"/>
      <c r="T1472" s="2"/>
      <c r="U1472" s="19"/>
      <c r="V1472" s="12"/>
      <c r="Z1472" s="185"/>
    </row>
    <row r="1473" spans="1:26" ht="60.95" customHeight="1">
      <c r="A1473" s="126">
        <v>1457</v>
      </c>
      <c r="B1473" s="137" t="str">
        <f t="shared" si="78"/>
        <v>фото</v>
      </c>
      <c r="C1473" s="1"/>
      <c r="D1473" s="82">
        <v>2755</v>
      </c>
      <c r="E1473" s="83" t="s">
        <v>583</v>
      </c>
      <c r="F1473" s="84" t="s">
        <v>889</v>
      </c>
      <c r="G1473" s="85" t="s">
        <v>890</v>
      </c>
      <c r="H1473" s="146" t="s">
        <v>3426</v>
      </c>
      <c r="I1473" s="146" t="s">
        <v>1249</v>
      </c>
      <c r="J1473" s="86">
        <v>5150.7</v>
      </c>
      <c r="K1473" s="109">
        <v>1</v>
      </c>
      <c r="L1473" s="75"/>
      <c r="M1473" s="107">
        <f t="shared" si="79"/>
        <v>0</v>
      </c>
      <c r="N1473" s="108" t="s">
        <v>944</v>
      </c>
      <c r="O1473" s="129">
        <v>2802001176450</v>
      </c>
      <c r="P1473" s="155"/>
      <c r="Q1473" s="155" t="s">
        <v>694</v>
      </c>
      <c r="R1473" s="18" t="s">
        <v>3464</v>
      </c>
      <c r="S1473" s="18"/>
      <c r="T1473" s="2"/>
      <c r="U1473" s="19"/>
      <c r="V1473" s="12"/>
      <c r="Z1473" s="185"/>
    </row>
    <row r="1474" spans="1:26" ht="80.25" customHeight="1">
      <c r="A1474" s="126">
        <v>1458</v>
      </c>
      <c r="B1474" s="137" t="str">
        <f t="shared" si="78"/>
        <v>фото</v>
      </c>
      <c r="C1474" s="1"/>
      <c r="D1474" s="82">
        <v>7417</v>
      </c>
      <c r="E1474" s="83" t="s">
        <v>583</v>
      </c>
      <c r="F1474" s="84" t="s">
        <v>889</v>
      </c>
      <c r="G1474" s="85" t="s">
        <v>890</v>
      </c>
      <c r="H1474" s="146" t="s">
        <v>2524</v>
      </c>
      <c r="I1474" s="146" t="s">
        <v>1249</v>
      </c>
      <c r="J1474" s="86">
        <v>5566</v>
      </c>
      <c r="K1474" s="109">
        <v>1</v>
      </c>
      <c r="L1474" s="75"/>
      <c r="M1474" s="107">
        <f t="shared" si="79"/>
        <v>0</v>
      </c>
      <c r="N1474" s="108"/>
      <c r="O1474" s="129">
        <v>2802001074176</v>
      </c>
      <c r="P1474" s="155"/>
      <c r="Q1474" s="155" t="s">
        <v>694</v>
      </c>
      <c r="R1474" s="18" t="s">
        <v>583</v>
      </c>
      <c r="S1474" s="18"/>
      <c r="T1474" s="2"/>
      <c r="U1474" s="19"/>
      <c r="V1474" s="12"/>
      <c r="Z1474" s="185"/>
    </row>
    <row r="1475" spans="1:26" ht="60.95" customHeight="1">
      <c r="A1475" s="126">
        <v>1459</v>
      </c>
      <c r="B1475" s="137" t="str">
        <f t="shared" si="78"/>
        <v>фото</v>
      </c>
      <c r="C1475" s="1"/>
      <c r="D1475" s="82">
        <v>3072</v>
      </c>
      <c r="E1475" s="83" t="s">
        <v>3449</v>
      </c>
      <c r="F1475" s="84" t="s">
        <v>3450</v>
      </c>
      <c r="G1475" s="85" t="s">
        <v>3451</v>
      </c>
      <c r="H1475" s="146" t="s">
        <v>2542</v>
      </c>
      <c r="I1475" s="146" t="s">
        <v>1249</v>
      </c>
      <c r="J1475" s="86">
        <v>3450.8</v>
      </c>
      <c r="K1475" s="109">
        <v>1</v>
      </c>
      <c r="L1475" s="75"/>
      <c r="M1475" s="107">
        <f t="shared" si="79"/>
        <v>0</v>
      </c>
      <c r="N1475" s="108" t="s">
        <v>944</v>
      </c>
      <c r="O1475" s="129">
        <v>2802001176467</v>
      </c>
      <c r="P1475" s="155"/>
      <c r="Q1475" s="155" t="s">
        <v>694</v>
      </c>
      <c r="R1475" s="18" t="s">
        <v>3449</v>
      </c>
      <c r="S1475" s="18"/>
      <c r="T1475" s="2"/>
      <c r="U1475" s="19"/>
      <c r="V1475" s="12"/>
      <c r="Z1475" s="185"/>
    </row>
    <row r="1476" spans="1:26" ht="60.95" customHeight="1">
      <c r="A1476" s="126">
        <v>1460</v>
      </c>
      <c r="B1476" s="137" t="str">
        <f t="shared" si="78"/>
        <v>фото</v>
      </c>
      <c r="C1476" s="1"/>
      <c r="D1476" s="82">
        <v>3074</v>
      </c>
      <c r="E1476" s="83" t="s">
        <v>3452</v>
      </c>
      <c r="F1476" s="84" t="s">
        <v>3450</v>
      </c>
      <c r="G1476" s="85" t="s">
        <v>3453</v>
      </c>
      <c r="H1476" s="146" t="s">
        <v>2533</v>
      </c>
      <c r="I1476" s="146" t="s">
        <v>1249</v>
      </c>
      <c r="J1476" s="86">
        <v>3258.3</v>
      </c>
      <c r="K1476" s="109">
        <v>1</v>
      </c>
      <c r="L1476" s="75"/>
      <c r="M1476" s="107">
        <f t="shared" si="79"/>
        <v>0</v>
      </c>
      <c r="N1476" s="108" t="s">
        <v>944</v>
      </c>
      <c r="O1476" s="129">
        <v>2802001176474</v>
      </c>
      <c r="P1476" s="155"/>
      <c r="Q1476" s="155" t="s">
        <v>694</v>
      </c>
      <c r="R1476" s="18" t="s">
        <v>3452</v>
      </c>
      <c r="S1476" s="18"/>
      <c r="T1476" s="2"/>
      <c r="U1476" s="19"/>
      <c r="V1476" s="12"/>
      <c r="Z1476" s="185"/>
    </row>
    <row r="1477" spans="1:26" ht="60.95" customHeight="1">
      <c r="A1477" s="126">
        <v>1461</v>
      </c>
      <c r="B1477" s="137" t="str">
        <f t="shared" si="78"/>
        <v>фото</v>
      </c>
      <c r="C1477" s="1"/>
      <c r="D1477" s="82">
        <v>7457</v>
      </c>
      <c r="E1477" s="83" t="s">
        <v>2569</v>
      </c>
      <c r="F1477" s="84" t="s">
        <v>894</v>
      </c>
      <c r="G1477" s="85" t="s">
        <v>2570</v>
      </c>
      <c r="H1477" s="146" t="s">
        <v>2477</v>
      </c>
      <c r="I1477" s="146" t="s">
        <v>1249</v>
      </c>
      <c r="J1477" s="86">
        <v>1630.7</v>
      </c>
      <c r="K1477" s="109">
        <v>1</v>
      </c>
      <c r="L1477" s="75"/>
      <c r="M1477" s="107">
        <f t="shared" si="79"/>
        <v>0</v>
      </c>
      <c r="N1477" s="108"/>
      <c r="O1477" s="129">
        <v>2802001074572</v>
      </c>
      <c r="P1477" s="155"/>
      <c r="Q1477" s="155" t="s">
        <v>2453</v>
      </c>
      <c r="R1477" s="18" t="s">
        <v>2569</v>
      </c>
      <c r="S1477" s="18"/>
      <c r="T1477" s="2"/>
      <c r="U1477" s="19"/>
      <c r="V1477" s="12"/>
      <c r="Z1477" s="185"/>
    </row>
    <row r="1478" spans="1:26" ht="86.45" customHeight="1">
      <c r="A1478" s="126">
        <v>1462</v>
      </c>
      <c r="B1478" s="137" t="str">
        <f t="shared" si="78"/>
        <v>фото</v>
      </c>
      <c r="C1478" s="1"/>
      <c r="D1478" s="82">
        <v>3339</v>
      </c>
      <c r="E1478" s="83" t="s">
        <v>2571</v>
      </c>
      <c r="F1478" s="84" t="s">
        <v>894</v>
      </c>
      <c r="G1478" s="85" t="s">
        <v>2572</v>
      </c>
      <c r="H1478" s="146" t="s">
        <v>2573</v>
      </c>
      <c r="I1478" s="146" t="s">
        <v>1249</v>
      </c>
      <c r="J1478" s="86">
        <v>1494.7</v>
      </c>
      <c r="K1478" s="109">
        <v>1</v>
      </c>
      <c r="L1478" s="75"/>
      <c r="M1478" s="107">
        <f t="shared" si="79"/>
        <v>0</v>
      </c>
      <c r="N1478" s="108"/>
      <c r="O1478" s="129">
        <v>2802001033395</v>
      </c>
      <c r="P1478" s="155"/>
      <c r="Q1478" s="155" t="s">
        <v>694</v>
      </c>
      <c r="R1478" s="18" t="s">
        <v>2571</v>
      </c>
      <c r="S1478" s="18"/>
      <c r="T1478" s="2"/>
      <c r="U1478" s="19"/>
      <c r="V1478" s="12"/>
      <c r="Z1478" s="185"/>
    </row>
    <row r="1479" spans="1:26" ht="60.95" customHeight="1">
      <c r="A1479" s="126">
        <v>1463</v>
      </c>
      <c r="B1479" s="137" t="str">
        <f t="shared" si="78"/>
        <v>фото</v>
      </c>
      <c r="C1479" s="1"/>
      <c r="D1479" s="82">
        <v>1332</v>
      </c>
      <c r="E1479" s="83" t="s">
        <v>476</v>
      </c>
      <c r="F1479" s="84" t="s">
        <v>894</v>
      </c>
      <c r="G1479" s="85" t="s">
        <v>899</v>
      </c>
      <c r="H1479" s="146" t="s">
        <v>3454</v>
      </c>
      <c r="I1479" s="146" t="s">
        <v>1249</v>
      </c>
      <c r="J1479" s="86">
        <v>2088.3000000000002</v>
      </c>
      <c r="K1479" s="109">
        <v>1</v>
      </c>
      <c r="L1479" s="75"/>
      <c r="M1479" s="107">
        <f t="shared" si="79"/>
        <v>0</v>
      </c>
      <c r="N1479" s="108"/>
      <c r="O1479" s="129">
        <v>2802001013328</v>
      </c>
      <c r="P1479" s="155"/>
      <c r="Q1479" s="155" t="s">
        <v>694</v>
      </c>
      <c r="R1479" s="18" t="s">
        <v>476</v>
      </c>
      <c r="S1479" s="18"/>
      <c r="T1479" s="2"/>
      <c r="U1479" s="19"/>
      <c r="V1479" s="12"/>
      <c r="Z1479" s="185"/>
    </row>
    <row r="1480" spans="1:26" ht="46.7" customHeight="1">
      <c r="A1480" s="126">
        <v>1464</v>
      </c>
      <c r="B1480" s="137" t="str">
        <f t="shared" si="78"/>
        <v>фото</v>
      </c>
      <c r="C1480" s="1"/>
      <c r="D1480" s="82">
        <v>7458</v>
      </c>
      <c r="E1480" s="83" t="s">
        <v>584</v>
      </c>
      <c r="F1480" s="84" t="s">
        <v>894</v>
      </c>
      <c r="G1480" s="85" t="s">
        <v>900</v>
      </c>
      <c r="H1480" s="146" t="s">
        <v>2479</v>
      </c>
      <c r="I1480" s="146" t="s">
        <v>1249</v>
      </c>
      <c r="J1480" s="86">
        <v>1494.7</v>
      </c>
      <c r="K1480" s="109">
        <v>1</v>
      </c>
      <c r="L1480" s="75"/>
      <c r="M1480" s="107">
        <f t="shared" si="79"/>
        <v>0</v>
      </c>
      <c r="N1480" s="108"/>
      <c r="O1480" s="129">
        <v>2802001074589</v>
      </c>
      <c r="P1480" s="155"/>
      <c r="Q1480" s="155" t="s">
        <v>694</v>
      </c>
      <c r="R1480" s="18" t="s">
        <v>584</v>
      </c>
      <c r="S1480" s="18"/>
      <c r="T1480" s="2"/>
      <c r="U1480" s="19"/>
      <c r="V1480" s="12"/>
      <c r="Z1480" s="185"/>
    </row>
    <row r="1481" spans="1:26" ht="79.900000000000006" customHeight="1">
      <c r="A1481" s="126">
        <v>1465</v>
      </c>
      <c r="B1481" s="137" t="str">
        <f t="shared" si="78"/>
        <v>фото</v>
      </c>
      <c r="C1481" s="1"/>
      <c r="D1481" s="82">
        <v>3126</v>
      </c>
      <c r="E1481" s="83" t="s">
        <v>3455</v>
      </c>
      <c r="F1481" s="84" t="s">
        <v>894</v>
      </c>
      <c r="G1481" s="85" t="s">
        <v>3456</v>
      </c>
      <c r="H1481" s="146" t="s">
        <v>2402</v>
      </c>
      <c r="I1481" s="146" t="s">
        <v>1249</v>
      </c>
      <c r="J1481" s="86">
        <v>1761.8</v>
      </c>
      <c r="K1481" s="109">
        <v>1</v>
      </c>
      <c r="L1481" s="75"/>
      <c r="M1481" s="107">
        <f t="shared" si="79"/>
        <v>0</v>
      </c>
      <c r="N1481" s="108" t="s">
        <v>944</v>
      </c>
      <c r="O1481" s="129">
        <v>2802001176481</v>
      </c>
      <c r="P1481" s="155"/>
      <c r="Q1481" s="155" t="s">
        <v>694</v>
      </c>
      <c r="R1481" s="18" t="s">
        <v>3455</v>
      </c>
      <c r="S1481" s="18"/>
      <c r="T1481" s="2"/>
      <c r="U1481" s="19"/>
      <c r="V1481" s="12"/>
      <c r="Z1481" s="185"/>
    </row>
    <row r="1482" spans="1:26" ht="80.099999999999994" customHeight="1">
      <c r="A1482" s="126">
        <v>1466</v>
      </c>
      <c r="B1482" s="137" t="str">
        <f t="shared" si="78"/>
        <v>фото</v>
      </c>
      <c r="C1482" s="1"/>
      <c r="D1482" s="82">
        <v>11739</v>
      </c>
      <c r="E1482" s="83" t="s">
        <v>2574</v>
      </c>
      <c r="F1482" s="84" t="s">
        <v>894</v>
      </c>
      <c r="G1482" s="85" t="s">
        <v>2575</v>
      </c>
      <c r="H1482" s="146" t="s">
        <v>2479</v>
      </c>
      <c r="I1482" s="146" t="s">
        <v>1249</v>
      </c>
      <c r="J1482" s="86">
        <v>1494.7</v>
      </c>
      <c r="K1482" s="109">
        <v>1</v>
      </c>
      <c r="L1482" s="75"/>
      <c r="M1482" s="107">
        <f t="shared" si="79"/>
        <v>0</v>
      </c>
      <c r="N1482" s="108"/>
      <c r="O1482" s="129">
        <v>2802001117392</v>
      </c>
      <c r="P1482" s="155"/>
      <c r="Q1482" s="155" t="s">
        <v>2453</v>
      </c>
      <c r="R1482" s="18" t="s">
        <v>2574</v>
      </c>
      <c r="S1482" s="18"/>
      <c r="T1482" s="2"/>
      <c r="U1482" s="19"/>
      <c r="V1482" s="12"/>
      <c r="Z1482" s="185"/>
    </row>
    <row r="1483" spans="1:26" ht="60.95" customHeight="1">
      <c r="A1483" s="126">
        <v>1467</v>
      </c>
      <c r="B1483" s="137" t="str">
        <f t="shared" si="78"/>
        <v>фото</v>
      </c>
      <c r="C1483" s="1"/>
      <c r="D1483" s="82">
        <v>3166</v>
      </c>
      <c r="E1483" s="83" t="s">
        <v>3281</v>
      </c>
      <c r="F1483" s="84" t="s">
        <v>894</v>
      </c>
      <c r="G1483" s="85" t="s">
        <v>3282</v>
      </c>
      <c r="H1483" s="146" t="s">
        <v>2479</v>
      </c>
      <c r="I1483" s="146" t="s">
        <v>1249</v>
      </c>
      <c r="J1483" s="86">
        <v>1548.6</v>
      </c>
      <c r="K1483" s="109">
        <v>1</v>
      </c>
      <c r="L1483" s="75"/>
      <c r="M1483" s="107">
        <f t="shared" si="79"/>
        <v>0</v>
      </c>
      <c r="N1483" s="108" t="s">
        <v>944</v>
      </c>
      <c r="O1483" s="129">
        <v>2802001176498</v>
      </c>
      <c r="P1483" s="155"/>
      <c r="Q1483" s="155" t="s">
        <v>694</v>
      </c>
      <c r="R1483" s="18" t="s">
        <v>3281</v>
      </c>
      <c r="S1483" s="18"/>
      <c r="T1483" s="2"/>
      <c r="U1483" s="19"/>
      <c r="V1483" s="12"/>
      <c r="Z1483" s="185"/>
    </row>
    <row r="1484" spans="1:26" ht="89.45" customHeight="1">
      <c r="A1484" s="126">
        <v>1468</v>
      </c>
      <c r="B1484" s="137" t="str">
        <f t="shared" si="78"/>
        <v>фото</v>
      </c>
      <c r="C1484" s="1"/>
      <c r="D1484" s="82">
        <v>3176</v>
      </c>
      <c r="E1484" s="83" t="s">
        <v>477</v>
      </c>
      <c r="F1484" s="84" t="s">
        <v>894</v>
      </c>
      <c r="G1484" s="85" t="s">
        <v>901</v>
      </c>
      <c r="H1484" s="146" t="s">
        <v>2479</v>
      </c>
      <c r="I1484" s="146" t="s">
        <v>1249</v>
      </c>
      <c r="J1484" s="86">
        <v>1399.8</v>
      </c>
      <c r="K1484" s="109">
        <v>1</v>
      </c>
      <c r="L1484" s="75"/>
      <c r="M1484" s="107">
        <f t="shared" si="79"/>
        <v>0</v>
      </c>
      <c r="N1484" s="108" t="s">
        <v>944</v>
      </c>
      <c r="O1484" s="129">
        <v>2802001176504</v>
      </c>
      <c r="P1484" s="155"/>
      <c r="Q1484" s="155" t="s">
        <v>694</v>
      </c>
      <c r="R1484" s="18" t="s">
        <v>477</v>
      </c>
      <c r="S1484" s="18"/>
      <c r="T1484" s="2"/>
      <c r="U1484" s="19"/>
      <c r="V1484" s="12"/>
      <c r="Z1484" s="185"/>
    </row>
    <row r="1485" spans="1:26" ht="89.45" customHeight="1">
      <c r="A1485" s="126">
        <v>1469</v>
      </c>
      <c r="B1485" s="137" t="str">
        <f t="shared" si="78"/>
        <v>фото</v>
      </c>
      <c r="C1485" s="1"/>
      <c r="D1485" s="82">
        <v>11686</v>
      </c>
      <c r="E1485" s="83" t="s">
        <v>477</v>
      </c>
      <c r="F1485" s="84" t="s">
        <v>894</v>
      </c>
      <c r="G1485" s="85" t="s">
        <v>901</v>
      </c>
      <c r="H1485" s="146" t="s">
        <v>3454</v>
      </c>
      <c r="I1485" s="146" t="s">
        <v>1249</v>
      </c>
      <c r="J1485" s="86">
        <v>2088.3000000000002</v>
      </c>
      <c r="K1485" s="109">
        <v>1</v>
      </c>
      <c r="L1485" s="75"/>
      <c r="M1485" s="107">
        <f t="shared" si="79"/>
        <v>0</v>
      </c>
      <c r="N1485" s="108"/>
      <c r="O1485" s="129">
        <v>2802001116869</v>
      </c>
      <c r="P1485" s="155"/>
      <c r="Q1485" s="155" t="s">
        <v>694</v>
      </c>
      <c r="R1485" s="18" t="s">
        <v>477</v>
      </c>
      <c r="S1485" s="18"/>
      <c r="T1485" s="2"/>
      <c r="U1485" s="19"/>
      <c r="V1485" s="12"/>
      <c r="Z1485" s="185"/>
    </row>
    <row r="1486" spans="1:26" ht="80.25" customHeight="1">
      <c r="A1486" s="126">
        <v>1470</v>
      </c>
      <c r="B1486" s="137" t="str">
        <f t="shared" si="78"/>
        <v>фото</v>
      </c>
      <c r="C1486" s="1"/>
      <c r="D1486" s="82">
        <v>3287</v>
      </c>
      <c r="E1486" s="83" t="s">
        <v>2576</v>
      </c>
      <c r="F1486" s="84" t="s">
        <v>894</v>
      </c>
      <c r="G1486" s="85" t="s">
        <v>2577</v>
      </c>
      <c r="H1486" s="146" t="s">
        <v>2479</v>
      </c>
      <c r="I1486" s="146" t="s">
        <v>1249</v>
      </c>
      <c r="J1486" s="86">
        <v>1494.7</v>
      </c>
      <c r="K1486" s="109">
        <v>1</v>
      </c>
      <c r="L1486" s="75"/>
      <c r="M1486" s="107">
        <f t="shared" si="79"/>
        <v>0</v>
      </c>
      <c r="N1486" s="108"/>
      <c r="O1486" s="129">
        <v>2802001032879</v>
      </c>
      <c r="P1486" s="155"/>
      <c r="Q1486" s="155" t="s">
        <v>694</v>
      </c>
      <c r="R1486" s="18" t="s">
        <v>2576</v>
      </c>
      <c r="S1486" s="18"/>
      <c r="T1486" s="2"/>
      <c r="U1486" s="19"/>
      <c r="V1486" s="12"/>
      <c r="Z1486" s="185"/>
    </row>
    <row r="1487" spans="1:26" ht="89.45" customHeight="1">
      <c r="A1487" s="126">
        <v>1471</v>
      </c>
      <c r="B1487" s="137" t="str">
        <f t="shared" si="78"/>
        <v>фото</v>
      </c>
      <c r="C1487" s="1"/>
      <c r="D1487" s="82">
        <v>3186</v>
      </c>
      <c r="E1487" s="83" t="s">
        <v>480</v>
      </c>
      <c r="F1487" s="84" t="s">
        <v>894</v>
      </c>
      <c r="G1487" s="85" t="s">
        <v>905</v>
      </c>
      <c r="H1487" s="146" t="s">
        <v>2573</v>
      </c>
      <c r="I1487" s="146" t="s">
        <v>1249</v>
      </c>
      <c r="J1487" s="86">
        <v>1548.6</v>
      </c>
      <c r="K1487" s="109">
        <v>1</v>
      </c>
      <c r="L1487" s="75"/>
      <c r="M1487" s="107">
        <f t="shared" si="79"/>
        <v>0</v>
      </c>
      <c r="N1487" s="108" t="s">
        <v>944</v>
      </c>
      <c r="O1487" s="129">
        <v>2802001176511</v>
      </c>
      <c r="P1487" s="155"/>
      <c r="Q1487" s="155" t="s">
        <v>694</v>
      </c>
      <c r="R1487" s="18" t="s">
        <v>480</v>
      </c>
      <c r="S1487" s="18"/>
      <c r="T1487" s="2"/>
      <c r="U1487" s="19"/>
      <c r="V1487" s="12"/>
      <c r="Z1487" s="185"/>
    </row>
    <row r="1488" spans="1:26" ht="60.95" customHeight="1">
      <c r="A1488" s="126">
        <v>1472</v>
      </c>
      <c r="B1488" s="137" t="str">
        <f t="shared" si="78"/>
        <v>фото</v>
      </c>
      <c r="C1488" s="1"/>
      <c r="D1488" s="82">
        <v>3328</v>
      </c>
      <c r="E1488" s="83" t="s">
        <v>2578</v>
      </c>
      <c r="F1488" s="84" t="s">
        <v>894</v>
      </c>
      <c r="G1488" s="85" t="s">
        <v>2579</v>
      </c>
      <c r="H1488" s="146" t="s">
        <v>2477</v>
      </c>
      <c r="I1488" s="146" t="s">
        <v>1249</v>
      </c>
      <c r="J1488" s="86">
        <v>1630.7</v>
      </c>
      <c r="K1488" s="109">
        <v>1</v>
      </c>
      <c r="L1488" s="75"/>
      <c r="M1488" s="107">
        <f t="shared" si="79"/>
        <v>0</v>
      </c>
      <c r="N1488" s="108"/>
      <c r="O1488" s="129">
        <v>2802001033289</v>
      </c>
      <c r="P1488" s="155"/>
      <c r="Q1488" s="155" t="s">
        <v>694</v>
      </c>
      <c r="R1488" s="18" t="s">
        <v>2578</v>
      </c>
      <c r="S1488" s="18"/>
      <c r="T1488" s="2"/>
      <c r="U1488" s="19"/>
      <c r="V1488" s="12"/>
      <c r="Z1488" s="185"/>
    </row>
    <row r="1489" spans="1:26" ht="60.95" customHeight="1">
      <c r="A1489" s="126">
        <v>1473</v>
      </c>
      <c r="B1489" s="137" t="str">
        <f t="shared" si="78"/>
        <v>фото</v>
      </c>
      <c r="C1489" s="1"/>
      <c r="D1489" s="82">
        <v>6680</v>
      </c>
      <c r="E1489" s="83" t="s">
        <v>2580</v>
      </c>
      <c r="F1489" s="84" t="s">
        <v>894</v>
      </c>
      <c r="G1489" s="85" t="s">
        <v>2581</v>
      </c>
      <c r="H1489" s="146" t="s">
        <v>2479</v>
      </c>
      <c r="I1489" s="146" t="s">
        <v>1249</v>
      </c>
      <c r="J1489" s="86">
        <v>1630.7</v>
      </c>
      <c r="K1489" s="109">
        <v>1</v>
      </c>
      <c r="L1489" s="75"/>
      <c r="M1489" s="107">
        <f t="shared" si="79"/>
        <v>0</v>
      </c>
      <c r="N1489" s="108"/>
      <c r="O1489" s="129">
        <v>2802001066805</v>
      </c>
      <c r="P1489" s="155"/>
      <c r="Q1489" s="155" t="s">
        <v>694</v>
      </c>
      <c r="R1489" s="18" t="s">
        <v>2580</v>
      </c>
      <c r="S1489" s="18"/>
      <c r="T1489" s="2"/>
      <c r="U1489" s="19"/>
      <c r="V1489" s="12"/>
      <c r="Z1489" s="185"/>
    </row>
    <row r="1490" spans="1:26" ht="60.95" customHeight="1">
      <c r="A1490" s="126">
        <v>1474</v>
      </c>
      <c r="B1490" s="137" t="str">
        <f t="shared" si="78"/>
        <v>фото</v>
      </c>
      <c r="C1490" s="1"/>
      <c r="D1490" s="82">
        <v>7454</v>
      </c>
      <c r="E1490" s="83" t="s">
        <v>2582</v>
      </c>
      <c r="F1490" s="84" t="s">
        <v>894</v>
      </c>
      <c r="G1490" s="85" t="s">
        <v>2583</v>
      </c>
      <c r="H1490" s="146" t="s">
        <v>2477</v>
      </c>
      <c r="I1490" s="146" t="s">
        <v>1249</v>
      </c>
      <c r="J1490" s="86">
        <v>1630.7</v>
      </c>
      <c r="K1490" s="109">
        <v>1</v>
      </c>
      <c r="L1490" s="75"/>
      <c r="M1490" s="107">
        <f t="shared" si="79"/>
        <v>0</v>
      </c>
      <c r="N1490" s="108"/>
      <c r="O1490" s="129">
        <v>2802001074541</v>
      </c>
      <c r="P1490" s="155"/>
      <c r="Q1490" s="155" t="s">
        <v>694</v>
      </c>
      <c r="R1490" s="18" t="s">
        <v>2582</v>
      </c>
      <c r="S1490" s="18"/>
      <c r="T1490" s="2"/>
      <c r="U1490" s="19"/>
      <c r="V1490" s="12"/>
      <c r="Z1490" s="185"/>
    </row>
    <row r="1491" spans="1:26" ht="82.15" customHeight="1">
      <c r="A1491" s="126">
        <v>1475</v>
      </c>
      <c r="B1491" s="137" t="str">
        <f t="shared" si="78"/>
        <v>фото</v>
      </c>
      <c r="C1491" s="1"/>
      <c r="D1491" s="82">
        <v>11735</v>
      </c>
      <c r="E1491" s="83" t="s">
        <v>2584</v>
      </c>
      <c r="F1491" s="84" t="s">
        <v>894</v>
      </c>
      <c r="G1491" s="85" t="s">
        <v>2585</v>
      </c>
      <c r="H1491" s="146" t="s">
        <v>2479</v>
      </c>
      <c r="I1491" s="146" t="s">
        <v>1249</v>
      </c>
      <c r="J1491" s="86">
        <v>1630.7</v>
      </c>
      <c r="K1491" s="109">
        <v>1</v>
      </c>
      <c r="L1491" s="75"/>
      <c r="M1491" s="107">
        <f t="shared" si="79"/>
        <v>0</v>
      </c>
      <c r="N1491" s="108"/>
      <c r="O1491" s="129">
        <v>2802001117354</v>
      </c>
      <c r="P1491" s="155"/>
      <c r="Q1491" s="155" t="s">
        <v>2453</v>
      </c>
      <c r="R1491" s="18" t="s">
        <v>2584</v>
      </c>
      <c r="S1491" s="18"/>
      <c r="T1491" s="2"/>
      <c r="U1491" s="19"/>
      <c r="V1491" s="12"/>
      <c r="Z1491" s="185"/>
    </row>
    <row r="1492" spans="1:26" ht="78.2" customHeight="1">
      <c r="A1492" s="126">
        <v>1476</v>
      </c>
      <c r="B1492" s="137" t="str">
        <f t="shared" si="78"/>
        <v>фото</v>
      </c>
      <c r="C1492" s="1"/>
      <c r="D1492" s="82">
        <v>3187</v>
      </c>
      <c r="E1492" s="83" t="s">
        <v>2451</v>
      </c>
      <c r="F1492" s="84" t="s">
        <v>894</v>
      </c>
      <c r="G1492" s="85" t="s">
        <v>2452</v>
      </c>
      <c r="H1492" s="146" t="s">
        <v>2509</v>
      </c>
      <c r="I1492" s="146" t="s">
        <v>1249</v>
      </c>
      <c r="J1492" s="86">
        <v>1494.7</v>
      </c>
      <c r="K1492" s="109">
        <v>1</v>
      </c>
      <c r="L1492" s="75"/>
      <c r="M1492" s="107">
        <f t="shared" si="79"/>
        <v>0</v>
      </c>
      <c r="N1492" s="108" t="s">
        <v>944</v>
      </c>
      <c r="O1492" s="129">
        <v>2802001176528</v>
      </c>
      <c r="P1492" s="155"/>
      <c r="Q1492" s="155" t="s">
        <v>694</v>
      </c>
      <c r="R1492" s="18" t="s">
        <v>2451</v>
      </c>
      <c r="S1492" s="18"/>
      <c r="T1492" s="2"/>
      <c r="U1492" s="19"/>
      <c r="V1492" s="12"/>
      <c r="Z1492" s="185"/>
    </row>
    <row r="1493" spans="1:26" ht="80.25" customHeight="1">
      <c r="A1493" s="126">
        <v>1477</v>
      </c>
      <c r="B1493" s="137" t="str">
        <f t="shared" si="78"/>
        <v>фото</v>
      </c>
      <c r="C1493" s="1"/>
      <c r="D1493" s="82">
        <v>3411</v>
      </c>
      <c r="E1493" s="83" t="s">
        <v>2586</v>
      </c>
      <c r="F1493" s="84" t="s">
        <v>894</v>
      </c>
      <c r="G1493" s="85" t="s">
        <v>2587</v>
      </c>
      <c r="H1493" s="146" t="s">
        <v>2477</v>
      </c>
      <c r="I1493" s="146" t="s">
        <v>1249</v>
      </c>
      <c r="J1493" s="86">
        <v>1630.7</v>
      </c>
      <c r="K1493" s="109">
        <v>1</v>
      </c>
      <c r="L1493" s="75"/>
      <c r="M1493" s="107">
        <f t="shared" si="79"/>
        <v>0</v>
      </c>
      <c r="N1493" s="108"/>
      <c r="O1493" s="129">
        <v>2802001034118</v>
      </c>
      <c r="P1493" s="155"/>
      <c r="Q1493" s="155" t="s">
        <v>694</v>
      </c>
      <c r="R1493" s="18" t="s">
        <v>2586</v>
      </c>
      <c r="S1493" s="18"/>
      <c r="T1493" s="2"/>
      <c r="U1493" s="19"/>
      <c r="V1493" s="12"/>
      <c r="Z1493" s="185"/>
    </row>
    <row r="1494" spans="1:26" ht="56.1" customHeight="1">
      <c r="A1494" s="126">
        <v>1478</v>
      </c>
      <c r="B1494" s="137" t="str">
        <f t="shared" si="78"/>
        <v>фото</v>
      </c>
      <c r="C1494" s="1"/>
      <c r="D1494" s="82">
        <v>3188</v>
      </c>
      <c r="E1494" s="83" t="s">
        <v>485</v>
      </c>
      <c r="F1494" s="84" t="s">
        <v>894</v>
      </c>
      <c r="G1494" s="85" t="s">
        <v>911</v>
      </c>
      <c r="H1494" s="146" t="s">
        <v>2479</v>
      </c>
      <c r="I1494" s="146" t="s">
        <v>1249</v>
      </c>
      <c r="J1494" s="86">
        <v>1399.8</v>
      </c>
      <c r="K1494" s="109">
        <v>1</v>
      </c>
      <c r="L1494" s="75"/>
      <c r="M1494" s="107">
        <f t="shared" si="79"/>
        <v>0</v>
      </c>
      <c r="N1494" s="108" t="s">
        <v>944</v>
      </c>
      <c r="O1494" s="129">
        <v>2802001176535</v>
      </c>
      <c r="P1494" s="155"/>
      <c r="Q1494" s="155" t="s">
        <v>694</v>
      </c>
      <c r="R1494" s="18" t="s">
        <v>485</v>
      </c>
      <c r="S1494" s="18"/>
      <c r="T1494" s="2"/>
      <c r="U1494" s="19"/>
      <c r="V1494" s="12"/>
      <c r="Z1494" s="185"/>
    </row>
    <row r="1495" spans="1:26" ht="80.099999999999994" customHeight="1">
      <c r="A1495" s="126">
        <v>1479</v>
      </c>
      <c r="B1495" s="137" t="str">
        <f t="shared" si="78"/>
        <v>фото</v>
      </c>
      <c r="C1495" s="1"/>
      <c r="D1495" s="82">
        <v>3189</v>
      </c>
      <c r="E1495" s="83" t="s">
        <v>487</v>
      </c>
      <c r="F1495" s="84" t="s">
        <v>894</v>
      </c>
      <c r="G1495" s="85" t="s">
        <v>914</v>
      </c>
      <c r="H1495" s="146" t="s">
        <v>2477</v>
      </c>
      <c r="I1495" s="146" t="s">
        <v>1249</v>
      </c>
      <c r="J1495" s="86">
        <v>1399.8</v>
      </c>
      <c r="K1495" s="109">
        <v>1</v>
      </c>
      <c r="L1495" s="75"/>
      <c r="M1495" s="107">
        <f t="shared" si="79"/>
        <v>0</v>
      </c>
      <c r="N1495" s="108"/>
      <c r="O1495" s="129">
        <v>2802001176542</v>
      </c>
      <c r="P1495" s="155"/>
      <c r="Q1495" s="155" t="s">
        <v>694</v>
      </c>
      <c r="R1495" s="18" t="s">
        <v>487</v>
      </c>
      <c r="S1495" s="18"/>
      <c r="T1495" s="2"/>
      <c r="U1495" s="19"/>
      <c r="V1495" s="12"/>
      <c r="Z1495" s="185"/>
    </row>
    <row r="1496" spans="1:26" ht="57.2" customHeight="1">
      <c r="A1496" s="126">
        <v>1480</v>
      </c>
      <c r="B1496" s="137" t="str">
        <f t="shared" si="78"/>
        <v>фото</v>
      </c>
      <c r="C1496" s="1"/>
      <c r="D1496" s="82">
        <v>6684</v>
      </c>
      <c r="E1496" s="83" t="s">
        <v>488</v>
      </c>
      <c r="F1496" s="84" t="s">
        <v>894</v>
      </c>
      <c r="G1496" s="85" t="s">
        <v>915</v>
      </c>
      <c r="H1496" s="146" t="s">
        <v>3454</v>
      </c>
      <c r="I1496" s="146" t="s">
        <v>1249</v>
      </c>
      <c r="J1496" s="86">
        <v>2088.3000000000002</v>
      </c>
      <c r="K1496" s="109">
        <v>1</v>
      </c>
      <c r="L1496" s="75"/>
      <c r="M1496" s="107">
        <f t="shared" si="79"/>
        <v>0</v>
      </c>
      <c r="N1496" s="108"/>
      <c r="O1496" s="129">
        <v>2802001066843</v>
      </c>
      <c r="P1496" s="155"/>
      <c r="Q1496" s="155" t="s">
        <v>694</v>
      </c>
      <c r="R1496" s="18" t="s">
        <v>488</v>
      </c>
      <c r="S1496" s="18"/>
      <c r="T1496" s="2"/>
      <c r="U1496" s="19"/>
      <c r="V1496" s="12"/>
      <c r="Z1496" s="185"/>
    </row>
    <row r="1497" spans="1:26" ht="80.099999999999994" customHeight="1">
      <c r="A1497" s="126">
        <v>1481</v>
      </c>
      <c r="B1497" s="137" t="str">
        <f t="shared" si="78"/>
        <v>фото</v>
      </c>
      <c r="C1497" s="1"/>
      <c r="D1497" s="82">
        <v>3208</v>
      </c>
      <c r="E1497" s="83" t="s">
        <v>489</v>
      </c>
      <c r="F1497" s="84" t="s">
        <v>894</v>
      </c>
      <c r="G1497" s="85" t="s">
        <v>917</v>
      </c>
      <c r="H1497" s="146" t="s">
        <v>2573</v>
      </c>
      <c r="I1497" s="146" t="s">
        <v>1249</v>
      </c>
      <c r="J1497" s="86">
        <v>1615.3</v>
      </c>
      <c r="K1497" s="109">
        <v>1</v>
      </c>
      <c r="L1497" s="75"/>
      <c r="M1497" s="107">
        <f t="shared" si="79"/>
        <v>0</v>
      </c>
      <c r="N1497" s="108" t="s">
        <v>944</v>
      </c>
      <c r="O1497" s="129">
        <v>2802001176559</v>
      </c>
      <c r="P1497" s="155"/>
      <c r="Q1497" s="155" t="s">
        <v>694</v>
      </c>
      <c r="R1497" s="18" t="s">
        <v>489</v>
      </c>
      <c r="S1497" s="18"/>
      <c r="T1497" s="2"/>
      <c r="U1497" s="19"/>
      <c r="V1497" s="12"/>
      <c r="Z1497" s="185"/>
    </row>
    <row r="1498" spans="1:26" ht="89.45" customHeight="1">
      <c r="A1498" s="126">
        <v>1482</v>
      </c>
      <c r="B1498" s="137" t="str">
        <f t="shared" si="78"/>
        <v>фото</v>
      </c>
      <c r="C1498" s="1"/>
      <c r="D1498" s="82">
        <v>3213</v>
      </c>
      <c r="E1498" s="83" t="s">
        <v>3299</v>
      </c>
      <c r="F1498" s="84" t="s">
        <v>918</v>
      </c>
      <c r="G1498" s="85" t="s">
        <v>3300</v>
      </c>
      <c r="H1498" s="146" t="s">
        <v>2477</v>
      </c>
      <c r="I1498" s="146" t="s">
        <v>1249</v>
      </c>
      <c r="J1498" s="86">
        <v>2020.7</v>
      </c>
      <c r="K1498" s="109">
        <v>1</v>
      </c>
      <c r="L1498" s="75"/>
      <c r="M1498" s="107">
        <f t="shared" si="79"/>
        <v>0</v>
      </c>
      <c r="N1498" s="108"/>
      <c r="O1498" s="129">
        <v>2802001176566</v>
      </c>
      <c r="P1498" s="155"/>
      <c r="Q1498" s="155" t="s">
        <v>694</v>
      </c>
      <c r="R1498" s="18" t="s">
        <v>3299</v>
      </c>
      <c r="S1498" s="18"/>
      <c r="T1498" s="2"/>
      <c r="U1498" s="19"/>
      <c r="V1498" s="12"/>
      <c r="Z1498" s="185"/>
    </row>
    <row r="1499" spans="1:26" ht="46.7" customHeight="1">
      <c r="A1499" s="126">
        <v>1483</v>
      </c>
      <c r="B1499" s="137" t="str">
        <f t="shared" si="78"/>
        <v>фото</v>
      </c>
      <c r="C1499" s="1"/>
      <c r="D1499" s="82">
        <v>10624</v>
      </c>
      <c r="E1499" s="83" t="s">
        <v>780</v>
      </c>
      <c r="F1499" s="84" t="s">
        <v>920</v>
      </c>
      <c r="G1499" s="85" t="s">
        <v>921</v>
      </c>
      <c r="H1499" s="146" t="s">
        <v>2519</v>
      </c>
      <c r="I1499" s="146" t="s">
        <v>1249</v>
      </c>
      <c r="J1499" s="86">
        <v>2488.6</v>
      </c>
      <c r="K1499" s="109">
        <v>1</v>
      </c>
      <c r="L1499" s="75"/>
      <c r="M1499" s="107">
        <f t="shared" si="79"/>
        <v>0</v>
      </c>
      <c r="N1499" s="108"/>
      <c r="O1499" s="129">
        <v>2802001148525</v>
      </c>
      <c r="P1499" s="155"/>
      <c r="Q1499" s="155" t="s">
        <v>694</v>
      </c>
      <c r="R1499" s="18" t="s">
        <v>780</v>
      </c>
      <c r="S1499" s="18"/>
      <c r="T1499" s="2"/>
      <c r="U1499" s="19"/>
      <c r="V1499" s="12"/>
      <c r="Z1499" s="185"/>
    </row>
    <row r="1500" spans="1:26" ht="46.7" customHeight="1">
      <c r="A1500" s="126">
        <v>1484</v>
      </c>
      <c r="B1500" s="137" t="str">
        <f t="shared" si="78"/>
        <v>фото</v>
      </c>
      <c r="C1500" s="1"/>
      <c r="D1500" s="82">
        <v>3693</v>
      </c>
      <c r="E1500" s="83" t="s">
        <v>780</v>
      </c>
      <c r="F1500" s="84" t="s">
        <v>920</v>
      </c>
      <c r="G1500" s="85" t="s">
        <v>921</v>
      </c>
      <c r="H1500" s="146" t="s">
        <v>2477</v>
      </c>
      <c r="I1500" s="146" t="s">
        <v>1249</v>
      </c>
      <c r="J1500" s="86">
        <v>1630.7</v>
      </c>
      <c r="K1500" s="109">
        <v>1</v>
      </c>
      <c r="L1500" s="75"/>
      <c r="M1500" s="107">
        <f t="shared" si="79"/>
        <v>0</v>
      </c>
      <c r="N1500" s="108" t="s">
        <v>944</v>
      </c>
      <c r="O1500" s="129">
        <v>2802001176573</v>
      </c>
      <c r="P1500" s="155"/>
      <c r="Q1500" s="155" t="s">
        <v>694</v>
      </c>
      <c r="R1500" s="18" t="s">
        <v>780</v>
      </c>
      <c r="S1500" s="18"/>
      <c r="T1500" s="2"/>
      <c r="U1500" s="19"/>
      <c r="V1500" s="12"/>
      <c r="Z1500" s="185"/>
    </row>
    <row r="1501" spans="1:26" ht="89.45" customHeight="1">
      <c r="A1501" s="126">
        <v>1485</v>
      </c>
      <c r="B1501" s="137" t="str">
        <f t="shared" si="78"/>
        <v>фото</v>
      </c>
      <c r="C1501" s="1"/>
      <c r="D1501" s="82">
        <v>3698</v>
      </c>
      <c r="E1501" s="83" t="s">
        <v>780</v>
      </c>
      <c r="F1501" s="84" t="s">
        <v>920</v>
      </c>
      <c r="G1501" s="85" t="s">
        <v>921</v>
      </c>
      <c r="H1501" s="146" t="s">
        <v>2526</v>
      </c>
      <c r="I1501" s="146" t="s">
        <v>1249</v>
      </c>
      <c r="J1501" s="86">
        <v>4973.6000000000004</v>
      </c>
      <c r="K1501" s="109">
        <v>1</v>
      </c>
      <c r="L1501" s="75"/>
      <c r="M1501" s="107">
        <f t="shared" si="79"/>
        <v>0</v>
      </c>
      <c r="N1501" s="108" t="s">
        <v>944</v>
      </c>
      <c r="O1501" s="129">
        <v>2802001176580</v>
      </c>
      <c r="P1501" s="155"/>
      <c r="Q1501" s="155" t="s">
        <v>694</v>
      </c>
      <c r="R1501" s="18" t="s">
        <v>3465</v>
      </c>
      <c r="S1501" s="18"/>
      <c r="T1501" s="2"/>
      <c r="U1501" s="19"/>
      <c r="V1501" s="12"/>
      <c r="Z1501" s="185"/>
    </row>
    <row r="1502" spans="1:26" ht="89.45" customHeight="1">
      <c r="A1502" s="126">
        <v>1486</v>
      </c>
      <c r="B1502" s="137" t="str">
        <f t="shared" si="78"/>
        <v>фото</v>
      </c>
      <c r="C1502" s="1"/>
      <c r="D1502" s="82">
        <v>3713</v>
      </c>
      <c r="E1502" s="83" t="s">
        <v>780</v>
      </c>
      <c r="F1502" s="84" t="s">
        <v>920</v>
      </c>
      <c r="G1502" s="85" t="s">
        <v>921</v>
      </c>
      <c r="H1502" s="146" t="s">
        <v>3422</v>
      </c>
      <c r="I1502" s="146" t="s">
        <v>1249</v>
      </c>
      <c r="J1502" s="86">
        <v>6427.2</v>
      </c>
      <c r="K1502" s="109">
        <v>1</v>
      </c>
      <c r="L1502" s="75"/>
      <c r="M1502" s="107">
        <f t="shared" si="79"/>
        <v>0</v>
      </c>
      <c r="N1502" s="108" t="s">
        <v>944</v>
      </c>
      <c r="O1502" s="129">
        <v>2802001176597</v>
      </c>
      <c r="P1502" s="155"/>
      <c r="Q1502" s="155" t="s">
        <v>694</v>
      </c>
      <c r="R1502" s="18" t="s">
        <v>3465</v>
      </c>
      <c r="S1502" s="18"/>
      <c r="T1502" s="2"/>
      <c r="U1502" s="19"/>
      <c r="V1502" s="12"/>
      <c r="Z1502" s="185"/>
    </row>
    <row r="1503" spans="1:26" ht="41.85" customHeight="1">
      <c r="A1503" s="126">
        <v>1487</v>
      </c>
      <c r="B1503" s="137" t="str">
        <f t="shared" si="78"/>
        <v>фото</v>
      </c>
      <c r="C1503" s="1"/>
      <c r="D1503" s="82">
        <v>1968</v>
      </c>
      <c r="E1503" s="83" t="s">
        <v>1765</v>
      </c>
      <c r="F1503" s="84" t="s">
        <v>922</v>
      </c>
      <c r="G1503" s="85" t="s">
        <v>1766</v>
      </c>
      <c r="H1503" s="146" t="s">
        <v>2477</v>
      </c>
      <c r="I1503" s="146" t="s">
        <v>1249</v>
      </c>
      <c r="J1503" s="86">
        <v>1630.7</v>
      </c>
      <c r="K1503" s="109">
        <v>1</v>
      </c>
      <c r="L1503" s="75"/>
      <c r="M1503" s="107">
        <f t="shared" si="79"/>
        <v>0</v>
      </c>
      <c r="N1503" s="108"/>
      <c r="O1503" s="129">
        <v>2802001019689</v>
      </c>
      <c r="P1503" s="155"/>
      <c r="Q1503" s="155" t="s">
        <v>694</v>
      </c>
      <c r="R1503" s="18" t="s">
        <v>1765</v>
      </c>
      <c r="S1503" s="18"/>
      <c r="T1503" s="2"/>
      <c r="U1503" s="19"/>
      <c r="V1503" s="12"/>
      <c r="Z1503" s="185"/>
    </row>
    <row r="1504" spans="1:26" ht="41.85" customHeight="1">
      <c r="A1504" s="126">
        <v>1488</v>
      </c>
      <c r="B1504" s="137" t="str">
        <f t="shared" si="78"/>
        <v>фото</v>
      </c>
      <c r="C1504" s="1"/>
      <c r="D1504" s="82">
        <v>3738</v>
      </c>
      <c r="E1504" s="83" t="s">
        <v>3457</v>
      </c>
      <c r="F1504" s="84" t="s">
        <v>922</v>
      </c>
      <c r="G1504" s="85" t="s">
        <v>1766</v>
      </c>
      <c r="H1504" s="146" t="s">
        <v>2528</v>
      </c>
      <c r="I1504" s="146" t="s">
        <v>1249</v>
      </c>
      <c r="J1504" s="86">
        <v>3001.7</v>
      </c>
      <c r="K1504" s="109">
        <v>1</v>
      </c>
      <c r="L1504" s="75"/>
      <c r="M1504" s="107">
        <f t="shared" si="79"/>
        <v>0</v>
      </c>
      <c r="N1504" s="108" t="s">
        <v>944</v>
      </c>
      <c r="O1504" s="129">
        <v>2802001176603</v>
      </c>
      <c r="P1504" s="155"/>
      <c r="Q1504" s="155" t="s">
        <v>694</v>
      </c>
      <c r="R1504" s="18" t="s">
        <v>3457</v>
      </c>
      <c r="S1504" s="18"/>
      <c r="T1504" s="2"/>
      <c r="U1504" s="19"/>
      <c r="V1504" s="12"/>
      <c r="Z1504" s="185"/>
    </row>
    <row r="1505" spans="1:26" ht="69.2" customHeight="1">
      <c r="A1505" s="126">
        <v>1489</v>
      </c>
      <c r="B1505" s="137" t="str">
        <f t="shared" si="78"/>
        <v>фото</v>
      </c>
      <c r="C1505" s="1"/>
      <c r="D1505" s="82">
        <v>3972</v>
      </c>
      <c r="E1505" s="83" t="s">
        <v>3458</v>
      </c>
      <c r="F1505" s="84" t="s">
        <v>922</v>
      </c>
      <c r="G1505" s="85" t="s">
        <v>588</v>
      </c>
      <c r="H1505" s="146" t="s">
        <v>2550</v>
      </c>
      <c r="I1505" s="146" t="s">
        <v>1249</v>
      </c>
      <c r="J1505" s="86">
        <v>3001.7</v>
      </c>
      <c r="K1505" s="109">
        <v>1</v>
      </c>
      <c r="L1505" s="75"/>
      <c r="M1505" s="107">
        <f t="shared" si="79"/>
        <v>0</v>
      </c>
      <c r="N1505" s="108" t="s">
        <v>944</v>
      </c>
      <c r="O1505" s="129">
        <v>2802001176610</v>
      </c>
      <c r="P1505" s="155"/>
      <c r="Q1505" s="155" t="s">
        <v>694</v>
      </c>
      <c r="R1505" s="18" t="s">
        <v>3458</v>
      </c>
      <c r="S1505" s="18"/>
      <c r="T1505" s="2"/>
      <c r="U1505" s="19"/>
      <c r="V1505" s="12"/>
      <c r="Z1505" s="185"/>
    </row>
    <row r="1506" spans="1:26" ht="54.95" customHeight="1">
      <c r="A1506" s="126">
        <v>1489</v>
      </c>
      <c r="B1506" s="137" t="str">
        <f t="shared" ref="B1506:B1512" si="80">HYPERLINK("https://www.gardenbulbs.ru/images/Conifers/thumbnails/"&amp;R1506&amp;".jpg","фото")</f>
        <v>фото</v>
      </c>
      <c r="C1506" s="1"/>
      <c r="D1506" s="82">
        <v>13724</v>
      </c>
      <c r="E1506" s="83" t="s">
        <v>2589</v>
      </c>
      <c r="F1506" s="84" t="s">
        <v>922</v>
      </c>
      <c r="G1506" s="85" t="s">
        <v>2590</v>
      </c>
      <c r="H1506" s="146" t="s">
        <v>2533</v>
      </c>
      <c r="I1506" s="146" t="s">
        <v>1249</v>
      </c>
      <c r="J1506" s="86">
        <v>3001.7</v>
      </c>
      <c r="K1506" s="109">
        <v>1</v>
      </c>
      <c r="L1506" s="75"/>
      <c r="M1506" s="107">
        <f t="shared" si="79"/>
        <v>0</v>
      </c>
      <c r="N1506" s="108"/>
      <c r="O1506" s="129">
        <v>2802001146354</v>
      </c>
      <c r="P1506" s="155"/>
      <c r="Q1506" s="155" t="s">
        <v>2453</v>
      </c>
      <c r="R1506" s="18" t="s">
        <v>2589</v>
      </c>
      <c r="S1506" s="18"/>
      <c r="T1506" s="2"/>
      <c r="U1506" s="19"/>
      <c r="V1506" s="12"/>
      <c r="Z1506" s="185"/>
    </row>
    <row r="1507" spans="1:26" ht="80.099999999999994" customHeight="1">
      <c r="A1507" s="126">
        <v>1489</v>
      </c>
      <c r="B1507" s="137" t="str">
        <f t="shared" si="80"/>
        <v>фото</v>
      </c>
      <c r="C1507" s="1"/>
      <c r="D1507" s="82">
        <v>4034</v>
      </c>
      <c r="E1507" s="83" t="s">
        <v>3459</v>
      </c>
      <c r="F1507" s="84" t="s">
        <v>922</v>
      </c>
      <c r="G1507" s="85" t="s">
        <v>3460</v>
      </c>
      <c r="H1507" s="146" t="s">
        <v>2533</v>
      </c>
      <c r="I1507" s="146" t="s">
        <v>1249</v>
      </c>
      <c r="J1507" s="86">
        <v>3001.7</v>
      </c>
      <c r="K1507" s="109">
        <v>1</v>
      </c>
      <c r="L1507" s="75"/>
      <c r="M1507" s="107">
        <f t="shared" si="79"/>
        <v>0</v>
      </c>
      <c r="N1507" s="108" t="s">
        <v>944</v>
      </c>
      <c r="O1507" s="129">
        <v>2802001176627</v>
      </c>
      <c r="P1507" s="155"/>
      <c r="Q1507" s="155" t="s">
        <v>694</v>
      </c>
      <c r="R1507" s="18" t="s">
        <v>3459</v>
      </c>
      <c r="S1507" s="18"/>
      <c r="T1507" s="2"/>
      <c r="U1507" s="19"/>
      <c r="V1507" s="12"/>
      <c r="Z1507" s="185"/>
    </row>
    <row r="1508" spans="1:26" ht="60.95" customHeight="1">
      <c r="A1508" s="126">
        <v>1489</v>
      </c>
      <c r="B1508" s="137" t="str">
        <f t="shared" si="80"/>
        <v>фото</v>
      </c>
      <c r="C1508" s="1"/>
      <c r="D1508" s="82">
        <v>11685</v>
      </c>
      <c r="E1508" s="83" t="s">
        <v>2076</v>
      </c>
      <c r="F1508" s="84" t="s">
        <v>922</v>
      </c>
      <c r="G1508" s="85" t="s">
        <v>2077</v>
      </c>
      <c r="H1508" s="146" t="s">
        <v>2479</v>
      </c>
      <c r="I1508" s="146" t="s">
        <v>1249</v>
      </c>
      <c r="J1508" s="86">
        <v>1494.7</v>
      </c>
      <c r="K1508" s="109">
        <v>1</v>
      </c>
      <c r="L1508" s="75"/>
      <c r="M1508" s="107">
        <f t="shared" si="79"/>
        <v>0</v>
      </c>
      <c r="N1508" s="108"/>
      <c r="O1508" s="129">
        <v>2802001116852</v>
      </c>
      <c r="P1508" s="155"/>
      <c r="Q1508" s="155" t="s">
        <v>694</v>
      </c>
      <c r="R1508" s="18" t="s">
        <v>2076</v>
      </c>
      <c r="S1508" s="18"/>
      <c r="T1508" s="2"/>
      <c r="U1508" s="19"/>
      <c r="V1508" s="12"/>
      <c r="Z1508" s="185"/>
    </row>
    <row r="1509" spans="1:26" ht="60.95" customHeight="1">
      <c r="A1509" s="126">
        <v>1489</v>
      </c>
      <c r="B1509" s="137" t="str">
        <f t="shared" si="80"/>
        <v>фото</v>
      </c>
      <c r="C1509" s="1"/>
      <c r="D1509" s="82">
        <v>4061</v>
      </c>
      <c r="E1509" s="83" t="s">
        <v>2076</v>
      </c>
      <c r="F1509" s="84" t="s">
        <v>922</v>
      </c>
      <c r="G1509" s="85" t="s">
        <v>2077</v>
      </c>
      <c r="H1509" s="146" t="s">
        <v>2533</v>
      </c>
      <c r="I1509" s="146" t="s">
        <v>1249</v>
      </c>
      <c r="J1509" s="86">
        <v>3001.7</v>
      </c>
      <c r="K1509" s="109">
        <v>1</v>
      </c>
      <c r="L1509" s="75"/>
      <c r="M1509" s="107">
        <f t="shared" si="79"/>
        <v>0</v>
      </c>
      <c r="N1509" s="108" t="s">
        <v>944</v>
      </c>
      <c r="O1509" s="129">
        <v>2802001176634</v>
      </c>
      <c r="P1509" s="155"/>
      <c r="Q1509" s="155" t="s">
        <v>694</v>
      </c>
      <c r="R1509" s="18" t="s">
        <v>2076</v>
      </c>
      <c r="S1509" s="18"/>
      <c r="T1509" s="2"/>
      <c r="U1509" s="19"/>
      <c r="V1509" s="12"/>
      <c r="Z1509" s="185"/>
    </row>
    <row r="1510" spans="1:26" ht="58.15" customHeight="1">
      <c r="A1510" s="126">
        <v>1489</v>
      </c>
      <c r="B1510" s="137" t="str">
        <f t="shared" si="80"/>
        <v>фото</v>
      </c>
      <c r="C1510" s="1"/>
      <c r="D1510" s="82">
        <v>4075</v>
      </c>
      <c r="E1510" s="83" t="s">
        <v>3301</v>
      </c>
      <c r="F1510" s="84" t="s">
        <v>922</v>
      </c>
      <c r="G1510" s="85" t="s">
        <v>3302</v>
      </c>
      <c r="H1510" s="146" t="s">
        <v>2533</v>
      </c>
      <c r="I1510" s="146" t="s">
        <v>1249</v>
      </c>
      <c r="J1510" s="86">
        <v>3001.7</v>
      </c>
      <c r="K1510" s="109">
        <v>1</v>
      </c>
      <c r="L1510" s="75"/>
      <c r="M1510" s="107">
        <f t="shared" si="79"/>
        <v>0</v>
      </c>
      <c r="N1510" s="108" t="s">
        <v>944</v>
      </c>
      <c r="O1510" s="129">
        <v>2802001176641</v>
      </c>
      <c r="P1510" s="155"/>
      <c r="Q1510" s="155" t="s">
        <v>694</v>
      </c>
      <c r="R1510" s="18" t="s">
        <v>3301</v>
      </c>
      <c r="S1510" s="18"/>
      <c r="T1510" s="2"/>
      <c r="U1510" s="19"/>
      <c r="V1510" s="12"/>
      <c r="Z1510" s="185"/>
    </row>
    <row r="1511" spans="1:26" ht="80.099999999999994" customHeight="1">
      <c r="A1511" s="126">
        <v>1489</v>
      </c>
      <c r="B1511" s="137" t="str">
        <f t="shared" si="80"/>
        <v>фото</v>
      </c>
      <c r="C1511" s="1"/>
      <c r="D1511" s="82">
        <v>11733</v>
      </c>
      <c r="E1511" s="83" t="s">
        <v>2591</v>
      </c>
      <c r="F1511" s="84" t="s">
        <v>922</v>
      </c>
      <c r="G1511" s="85" t="s">
        <v>2592</v>
      </c>
      <c r="H1511" s="146" t="s">
        <v>2477</v>
      </c>
      <c r="I1511" s="146" t="s">
        <v>1249</v>
      </c>
      <c r="J1511" s="86">
        <v>1630.7</v>
      </c>
      <c r="K1511" s="109">
        <v>1</v>
      </c>
      <c r="L1511" s="75"/>
      <c r="M1511" s="107">
        <f t="shared" si="79"/>
        <v>0</v>
      </c>
      <c r="N1511" s="108"/>
      <c r="O1511" s="129">
        <v>2802001117330</v>
      </c>
      <c r="P1511" s="155"/>
      <c r="Q1511" s="155" t="s">
        <v>694</v>
      </c>
      <c r="R1511" s="18" t="s">
        <v>2591</v>
      </c>
      <c r="S1511" s="18"/>
      <c r="T1511" s="2"/>
      <c r="U1511" s="19"/>
      <c r="V1511" s="12"/>
      <c r="Z1511" s="185"/>
    </row>
    <row r="1512" spans="1:26" ht="68.099999999999994" customHeight="1">
      <c r="A1512" s="126">
        <v>1489</v>
      </c>
      <c r="B1512" s="137" t="str">
        <f t="shared" si="80"/>
        <v>фото</v>
      </c>
      <c r="C1512" s="1"/>
      <c r="D1512" s="82">
        <v>2270</v>
      </c>
      <c r="E1512" s="83" t="s">
        <v>2593</v>
      </c>
      <c r="F1512" s="84" t="s">
        <v>2594</v>
      </c>
      <c r="G1512" s="85" t="s">
        <v>784</v>
      </c>
      <c r="H1512" s="146" t="s">
        <v>2595</v>
      </c>
      <c r="I1512" s="146" t="s">
        <v>1249</v>
      </c>
      <c r="J1512" s="86">
        <v>3835.7</v>
      </c>
      <c r="K1512" s="109">
        <v>1</v>
      </c>
      <c r="L1512" s="75"/>
      <c r="M1512" s="107">
        <f t="shared" ref="M1512" si="81">IFERROR(L1512*J1512,0)</f>
        <v>0</v>
      </c>
      <c r="N1512" s="108"/>
      <c r="O1512" s="129">
        <v>2802001145678</v>
      </c>
      <c r="P1512" s="155"/>
      <c r="Q1512" s="155" t="s">
        <v>694</v>
      </c>
      <c r="R1512" s="18" t="s">
        <v>2593</v>
      </c>
      <c r="S1512" s="18"/>
      <c r="T1512" s="2"/>
      <c r="U1512" s="19"/>
      <c r="V1512" s="12"/>
      <c r="Z1512" s="185"/>
    </row>
  </sheetData>
  <sheetProtection formatCells="0" formatColumns="0" formatRows="0" insertColumns="0" insertRows="0" insertHyperlinks="0" autoFilter="0" pivotTables="0"/>
  <protectedRanges>
    <protectedRange sqref="J4 L4" name="Диапазон1_3_1_1"/>
  </protectedRanges>
  <mergeCells count="7">
    <mergeCell ref="J11:L12"/>
    <mergeCell ref="K14:L14"/>
    <mergeCell ref="B2:G5"/>
    <mergeCell ref="H6:L6"/>
    <mergeCell ref="H1:L1"/>
    <mergeCell ref="H2:L4"/>
    <mergeCell ref="H7:L9"/>
  </mergeCells>
  <phoneticPr fontId="2" type="noConversion"/>
  <conditionalFormatting sqref="B110:B587">
    <cfRule type="cellIs" dxfId="60" priority="64" stopIfTrue="1" operator="equal">
      <formula>"нов18"</formula>
    </cfRule>
  </conditionalFormatting>
  <conditionalFormatting sqref="B831 H831:I831">
    <cfRule type="containsText" dxfId="59" priority="747" stopIfTrue="1" operator="containsText" text="нов15">
      <formula>NOT(ISERROR(SEARCH("нов15",B831)))</formula>
    </cfRule>
  </conditionalFormatting>
  <conditionalFormatting sqref="B1175:B1176 H1175:I1176">
    <cfRule type="containsText" dxfId="58" priority="91" stopIfTrue="1" operator="containsText" text="нов15">
      <formula>NOT(ISERROR(SEARCH("нов15",B1175)))</formula>
    </cfRule>
  </conditionalFormatting>
  <conditionalFormatting sqref="B1187 H1187:I1187">
    <cfRule type="containsText" dxfId="57" priority="72" stopIfTrue="1" operator="containsText" text="нов15">
      <formula>NOT(ISERROR(SEARCH("нов15",B1187)))</formula>
    </cfRule>
  </conditionalFormatting>
  <conditionalFormatting sqref="B1196:B1197 H1196:I1197">
    <cfRule type="containsText" dxfId="56" priority="11" stopIfTrue="1" operator="containsText" text="нов15">
      <formula>NOT(ISERROR(SEARCH("нов15",B1196)))</formula>
    </cfRule>
  </conditionalFormatting>
  <conditionalFormatting sqref="B1206 H1206:I1206">
    <cfRule type="containsText" dxfId="55" priority="7" stopIfTrue="1" operator="containsText" text="нов15">
      <formula>NOT(ISERROR(SEARCH("нов15",B1206)))</formula>
    </cfRule>
  </conditionalFormatting>
  <conditionalFormatting sqref="B1270 H1270:I1270">
    <cfRule type="containsText" dxfId="54" priority="3" stopIfTrue="1" operator="containsText" text="нов15">
      <formula>NOT(ISERROR(SEARCH("нов15",B1270)))</formula>
    </cfRule>
  </conditionalFormatting>
  <conditionalFormatting sqref="B58:C58 P58:S58">
    <cfRule type="cellIs" dxfId="53" priority="50" operator="equal">
      <formula>"нов19"</formula>
    </cfRule>
  </conditionalFormatting>
  <conditionalFormatting sqref="B109:C109 P109:R109">
    <cfRule type="cellIs" dxfId="52" priority="42" operator="equal">
      <formula>"нов19"</formula>
    </cfRule>
  </conditionalFormatting>
  <conditionalFormatting sqref="B588:C588 P588:R588">
    <cfRule type="cellIs" dxfId="51" priority="34" operator="equal">
      <formula>"нов19"</formula>
    </cfRule>
  </conditionalFormatting>
  <conditionalFormatting sqref="B753:C753 P753:R753">
    <cfRule type="cellIs" dxfId="50" priority="26" operator="equal">
      <formula>"нов19"</formula>
    </cfRule>
  </conditionalFormatting>
  <conditionalFormatting sqref="B19:D57 B59:D108">
    <cfRule type="cellIs" dxfId="49" priority="18" stopIfTrue="1" operator="equal">
      <formula>"нов18"</formula>
    </cfRule>
  </conditionalFormatting>
  <conditionalFormatting sqref="B832:D1194 B1198:D1204">
    <cfRule type="cellIs" dxfId="48" priority="55" stopIfTrue="1" operator="equal">
      <formula>"нов18"</formula>
    </cfRule>
  </conditionalFormatting>
  <conditionalFormatting sqref="B1271:D1512">
    <cfRule type="cellIs" dxfId="47" priority="14" stopIfTrue="1" operator="equal">
      <formula>"нов18"</formula>
    </cfRule>
  </conditionalFormatting>
  <conditionalFormatting sqref="B58:E58">
    <cfRule type="cellIs" dxfId="46" priority="49" stopIfTrue="1" operator="equal">
      <formula>"нов15"</formula>
    </cfRule>
  </conditionalFormatting>
  <conditionalFormatting sqref="B109:E109">
    <cfRule type="cellIs" dxfId="45" priority="41" stopIfTrue="1" operator="equal">
      <formula>"нов15"</formula>
    </cfRule>
  </conditionalFormatting>
  <conditionalFormatting sqref="B588:E588">
    <cfRule type="cellIs" dxfId="44" priority="33" stopIfTrue="1" operator="equal">
      <formula>"нов15"</formula>
    </cfRule>
  </conditionalFormatting>
  <conditionalFormatting sqref="B753:E753">
    <cfRule type="cellIs" dxfId="43" priority="25" stopIfTrue="1" operator="equal">
      <formula>"нов15"</formula>
    </cfRule>
  </conditionalFormatting>
  <conditionalFormatting sqref="C161:C172 C173:D587 B589:D752 B754:D829 B1207:D1268">
    <cfRule type="cellIs" dxfId="42" priority="16" stopIfTrue="1" operator="equal">
      <formula>"нов18"</formula>
    </cfRule>
  </conditionalFormatting>
  <conditionalFormatting sqref="C831">
    <cfRule type="cellIs" dxfId="41" priority="748" stopIfTrue="1" operator="equal">
      <formula>"нов15"</formula>
    </cfRule>
  </conditionalFormatting>
  <conditionalFormatting sqref="C1175:C1176">
    <cfRule type="cellIs" dxfId="40" priority="92" stopIfTrue="1" operator="equal">
      <formula>"нов15"</formula>
    </cfRule>
  </conditionalFormatting>
  <conditionalFormatting sqref="C1187">
    <cfRule type="cellIs" dxfId="39" priority="73" stopIfTrue="1" operator="equal">
      <formula>"нов15"</formula>
    </cfRule>
  </conditionalFormatting>
  <conditionalFormatting sqref="C1196:C1197">
    <cfRule type="cellIs" dxfId="38" priority="12" stopIfTrue="1" operator="equal">
      <formula>"нов15"</formula>
    </cfRule>
  </conditionalFormatting>
  <conditionalFormatting sqref="C1206">
    <cfRule type="cellIs" dxfId="37" priority="8" stopIfTrue="1" operator="equal">
      <formula>"нов15"</formula>
    </cfRule>
  </conditionalFormatting>
  <conditionalFormatting sqref="C1270">
    <cfRule type="cellIs" dxfId="36" priority="4" stopIfTrue="1" operator="equal">
      <formula>"нов15"</formula>
    </cfRule>
  </conditionalFormatting>
  <conditionalFormatting sqref="C110:D160">
    <cfRule type="cellIs" dxfId="35" priority="57" stopIfTrue="1" operator="equal">
      <formula>"нов18"</formula>
    </cfRule>
  </conditionalFormatting>
  <conditionalFormatting sqref="D161:D169 C170:D171 D172">
    <cfRule type="cellIs" dxfId="34" priority="56" stopIfTrue="1" operator="equal">
      <formula>"нов18"</formula>
    </cfRule>
  </conditionalFormatting>
  <conditionalFormatting sqref="E831">
    <cfRule type="cellIs" dxfId="33" priority="746" stopIfTrue="1" operator="equal">
      <formula>"нов15"</formula>
    </cfRule>
  </conditionalFormatting>
  <conditionalFormatting sqref="E1175:E1176">
    <cfRule type="cellIs" dxfId="32" priority="90" stopIfTrue="1" operator="equal">
      <formula>"нов15"</formula>
    </cfRule>
  </conditionalFormatting>
  <conditionalFormatting sqref="E1187">
    <cfRule type="cellIs" dxfId="31" priority="71" stopIfTrue="1" operator="equal">
      <formula>"нов15"</formula>
    </cfRule>
  </conditionalFormatting>
  <conditionalFormatting sqref="E1196:E1197">
    <cfRule type="cellIs" dxfId="30" priority="10" stopIfTrue="1" operator="equal">
      <formula>"нов15"</formula>
    </cfRule>
  </conditionalFormatting>
  <conditionalFormatting sqref="E1206">
    <cfRule type="cellIs" dxfId="29" priority="6" stopIfTrue="1" operator="equal">
      <formula>"нов15"</formula>
    </cfRule>
  </conditionalFormatting>
  <conditionalFormatting sqref="E1270">
    <cfRule type="cellIs" dxfId="28" priority="2" stopIfTrue="1" operator="equal">
      <formula>"нов15"</formula>
    </cfRule>
  </conditionalFormatting>
  <conditionalFormatting sqref="G58">
    <cfRule type="cellIs" dxfId="27" priority="345" stopIfTrue="1" operator="equal">
      <formula>"нов15"</formula>
    </cfRule>
  </conditionalFormatting>
  <conditionalFormatting sqref="G109">
    <cfRule type="cellIs" dxfId="26" priority="48" stopIfTrue="1" operator="equal">
      <formula>"нов15"</formula>
    </cfRule>
  </conditionalFormatting>
  <conditionalFormatting sqref="G588">
    <cfRule type="cellIs" dxfId="25" priority="40" stopIfTrue="1" operator="equal">
      <formula>"нов15"</formula>
    </cfRule>
  </conditionalFormatting>
  <conditionalFormatting sqref="G753">
    <cfRule type="cellIs" dxfId="24" priority="32" stopIfTrue="1" operator="equal">
      <formula>"нов15"</formula>
    </cfRule>
  </conditionalFormatting>
  <conditionalFormatting sqref="H58:O58 T58:V58">
    <cfRule type="cellIs" dxfId="23" priority="52" operator="equal">
      <formula>"нов19"</formula>
    </cfRule>
  </conditionalFormatting>
  <conditionalFormatting sqref="H109:O109 T109:V109">
    <cfRule type="cellIs" dxfId="22" priority="44" operator="equal">
      <formula>"нов19"</formula>
    </cfRule>
  </conditionalFormatting>
  <conditionalFormatting sqref="H588:O588 T588:V588">
    <cfRule type="cellIs" dxfId="21" priority="36" operator="equal">
      <formula>"нов19"</formula>
    </cfRule>
  </conditionalFormatting>
  <conditionalFormatting sqref="H753:O753 T753:V753">
    <cfRule type="cellIs" dxfId="20" priority="28" operator="equal">
      <formula>"нов19"</formula>
    </cfRule>
  </conditionalFormatting>
  <conditionalFormatting sqref="J1196:V1197">
    <cfRule type="cellIs" dxfId="19" priority="13" stopIfTrue="1" operator="equal">
      <formula>"нов15"</formula>
    </cfRule>
  </conditionalFormatting>
  <conditionalFormatting sqref="J1206:V1206">
    <cfRule type="cellIs" dxfId="18" priority="9" stopIfTrue="1" operator="equal">
      <formula>"нов15"</formula>
    </cfRule>
  </conditionalFormatting>
  <conditionalFormatting sqref="J1270:V1270">
    <cfRule type="cellIs" dxfId="17" priority="5" stopIfTrue="1" operator="equal">
      <formula>"нов15"</formula>
    </cfRule>
  </conditionalFormatting>
  <conditionalFormatting sqref="K58:O58 T58:V58">
    <cfRule type="cellIs" dxfId="16" priority="51" stopIfTrue="1" operator="equal">
      <formula>"нов15"</formula>
    </cfRule>
  </conditionalFormatting>
  <conditionalFormatting sqref="K109:O109 T109:V109">
    <cfRule type="cellIs" dxfId="15" priority="43" stopIfTrue="1" operator="equal">
      <formula>"нов15"</formula>
    </cfRule>
  </conditionalFormatting>
  <conditionalFormatting sqref="K588:O588 T588:V588">
    <cfRule type="cellIs" dxfId="14" priority="35" stopIfTrue="1" operator="equal">
      <formula>"нов15"</formula>
    </cfRule>
  </conditionalFormatting>
  <conditionalFormatting sqref="K753:O753 T753:V753">
    <cfRule type="cellIs" dxfId="13" priority="27" stopIfTrue="1" operator="equal">
      <formula>"нов15"</formula>
    </cfRule>
  </conditionalFormatting>
  <conditionalFormatting sqref="L19:L57 L59:L108 L110:L587 L589:L752 L754:L829 L832:L1194 L1198:L1204">
    <cfRule type="cellIs" dxfId="12" priority="1" stopIfTrue="1" operator="equal">
      <formula>"нов18"</formula>
    </cfRule>
  </conditionalFormatting>
  <conditionalFormatting sqref="L1207:L1268 L1271:L1512">
    <cfRule type="cellIs" dxfId="11" priority="81" stopIfTrue="1" operator="equal">
      <formula>"нов18"</formula>
    </cfRule>
  </conditionalFormatting>
  <conditionalFormatting sqref="N566:O566">
    <cfRule type="cellIs" dxfId="10" priority="24" stopIfTrue="1" operator="equal">
      <formula>"нов18"</formula>
    </cfRule>
  </conditionalFormatting>
  <conditionalFormatting sqref="N677:O677">
    <cfRule type="cellIs" dxfId="9" priority="22" stopIfTrue="1" operator="equal">
      <formula>"нов18"</formula>
    </cfRule>
  </conditionalFormatting>
  <conditionalFormatting sqref="N19:Q57">
    <cfRule type="cellIs" dxfId="8" priority="354" stopIfTrue="1" operator="equal">
      <formula>"нов18"</formula>
    </cfRule>
  </conditionalFormatting>
  <conditionalFormatting sqref="N59:Q108 N110:Q565 N567:Q587 N589:Q676 N678:Q752 N754:Q829">
    <cfRule type="cellIs" dxfId="7" priority="738" stopIfTrue="1" operator="equal">
      <formula>"нов18"</formula>
    </cfRule>
  </conditionalFormatting>
  <conditionalFormatting sqref="N832:Q1194 N1198:Q1204">
    <cfRule type="cellIs" dxfId="6" priority="87" stopIfTrue="1" operator="equal">
      <formula>"нов18"</formula>
    </cfRule>
  </conditionalFormatting>
  <conditionalFormatting sqref="N1207:Q1268">
    <cfRule type="cellIs" dxfId="5" priority="82" stopIfTrue="1" operator="equal">
      <formula>"нов18"</formula>
    </cfRule>
  </conditionalFormatting>
  <conditionalFormatting sqref="N1271:Q1512">
    <cfRule type="cellIs" dxfId="4" priority="15" stopIfTrue="1" operator="equal">
      <formula>"нов18"</formula>
    </cfRule>
  </conditionalFormatting>
  <conditionalFormatting sqref="N1175:V1176 N1187:V1187 J831:V831 J1175:K1176 J1187:K1187">
    <cfRule type="cellIs" dxfId="3" priority="343" stopIfTrue="1" operator="equal">
      <formula>"нов15"</formula>
    </cfRule>
  </conditionalFormatting>
  <conditionalFormatting sqref="O17:O18">
    <cfRule type="cellIs" dxfId="2" priority="346" operator="equal">
      <formula>"нов19"</formula>
    </cfRule>
  </conditionalFormatting>
  <conditionalFormatting sqref="P58:Q58">
    <cfRule type="containsText" dxfId="1" priority="53" stopIfTrue="1" operator="containsText" text="нов15">
      <formula>NOT(ISERROR(SEARCH("нов15",P58)))</formula>
    </cfRule>
    <cfRule type="cellIs" dxfId="0" priority="54" stopIfTrue="1" operator="equal">
      <formula>"нов15"</formula>
    </cfRule>
  </conditionalFormatting>
  <pageMargins left="0.15748031496062992" right="0.15748031496062992" top="0.51181102362204722" bottom="0.39370078740157483" header="0.15748031496062992" footer="0.15748031496062992"/>
  <pageSetup paperSize="9" scale="23" fitToHeight="30" orientation="portrait" r:id="rId1"/>
  <headerFooter alignWithMargins="0">
    <oddHeader>&amp;LООО "Семена и Селекция"&amp;CЗаявки присылайте
на  эл. адрес semena@aelita-nn.ru  
тел.: (831) 246-72-22, 246-58-80</oddHeader>
    <oddFooter>Страница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ЗАКАЗ-ФОРМА</vt:lpstr>
      <vt:lpstr>Кустарники и хвойные в конт.</vt:lpstr>
      <vt:lpstr>'Кустарники и хвойные в конт.'!Заголовки_для_печати</vt:lpstr>
      <vt:lpstr>'ЗАКАЗ-ФОРМА'!Область_печати</vt:lpstr>
      <vt:lpstr>'Кустарники и хвойные в конт.'!Область_печати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Colorline</dc:creator>
  <cp:lastModifiedBy>Nadezhda</cp:lastModifiedBy>
  <cp:lastPrinted>2025-10-30T21:09:51Z</cp:lastPrinted>
  <dcterms:created xsi:type="dcterms:W3CDTF">2012-10-23T01:55:04Z</dcterms:created>
  <dcterms:modified xsi:type="dcterms:W3CDTF">2025-11-17T07:01:53Z</dcterms:modified>
</cp:coreProperties>
</file>